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4tp2RYutimqTE5x5Cbs5wvUAKsT6Ns60A4DjzX9UXDMkv9yYrmq9O0OTCG5e2WVcyJATpkdjxSyxt2Ge3Gd/ow==" workbookSaltValue="CqKvlGe7Dbkdw2NZTVwEyw==" workbookSpinCount="100000" lockStructure="1"/>
  <bookViews>
    <workbookView xWindow="28680" yWindow="-120" windowWidth="29040" windowHeight="17520"/>
  </bookViews>
  <sheets>
    <sheet name="Data sheet" sheetId="33" r:id="rId1"/>
    <sheet name="10.§ (4) b) MC HU EGT CH" sheetId="5" r:id="rId2"/>
    <sheet name="GHG emission targets" sheetId="34" r:id="rId3"/>
    <sheet name="Drop-down list" sheetId="6" state="hidden" r:id="rId4"/>
    <sheet name="Links" sheetId="35" r:id="rId5"/>
  </sheets>
  <definedNames>
    <definedName name="_xlnm._FilterDatabase" localSheetId="1" hidden="1">'10.§ (4) b) MC HU EGT CH'!$B$2:$K$417</definedName>
    <definedName name="_ftn1" localSheetId="1">'10.§ (4) b) MC HU EGT CH'!$G$94</definedName>
    <definedName name="_ftnref1" localSheetId="1">'10.§ (4) b) MC HU EGT CH'!#REF!</definedName>
    <definedName name="LINK_2" localSheetId="4">Links!$G$82</definedName>
    <definedName name="LINK_2">#REF!</definedName>
    <definedName name="LINK_4" localSheetId="4">Links!$I$82</definedName>
    <definedName name="LINK_4">#REF!</definedName>
    <definedName name="_xlnm.Print_Area" localSheetId="1">'10.§ (4) b) MC HU EGT CH'!$A$2:$K$424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56" i="5" l="1"/>
  <c r="J225" i="5" l="1"/>
  <c r="J224" i="5"/>
  <c r="J211" i="5"/>
  <c r="J212" i="5"/>
  <c r="N213" i="5" l="1"/>
  <c r="N151" i="5"/>
  <c r="N118" i="5"/>
  <c r="N226" i="5"/>
  <c r="N167" i="5"/>
  <c r="N134" i="5"/>
  <c r="N351" i="5" l="1"/>
  <c r="N244" i="5" l="1"/>
  <c r="N243" i="5"/>
  <c r="N79" i="5"/>
  <c r="N78" i="5"/>
  <c r="N77" i="5"/>
  <c r="N76" i="5"/>
  <c r="N75" i="5"/>
  <c r="N74" i="5"/>
  <c r="N73" i="5"/>
  <c r="N72" i="5"/>
  <c r="N71" i="5"/>
  <c r="N70" i="5"/>
  <c r="N69" i="5"/>
  <c r="N68" i="5"/>
  <c r="N67" i="5"/>
  <c r="N66" i="5"/>
  <c r="N65" i="5"/>
  <c r="N49" i="5"/>
  <c r="N46" i="5"/>
  <c r="N43" i="5"/>
  <c r="N331" i="5" l="1"/>
  <c r="N332" i="5"/>
  <c r="N333" i="5"/>
  <c r="N334" i="5"/>
  <c r="N335" i="5"/>
  <c r="N336" i="5"/>
  <c r="N330" i="5"/>
  <c r="N320" i="5"/>
  <c r="N236" i="5"/>
  <c r="N234"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23" i="5"/>
  <c r="N424" i="5"/>
  <c r="N421" i="5"/>
  <c r="N420" i="5"/>
  <c r="N419" i="5"/>
  <c r="N418" i="5"/>
  <c r="N417" i="5"/>
  <c r="N416" i="5"/>
  <c r="N415" i="5"/>
  <c r="N412" i="5"/>
  <c r="N411" i="5"/>
  <c r="N410" i="5"/>
  <c r="N409" i="5"/>
  <c r="N408" i="5"/>
  <c r="N407" i="5"/>
  <c r="N406" i="5"/>
  <c r="N405" i="5"/>
  <c r="N393" i="5"/>
  <c r="N392" i="5"/>
  <c r="N391" i="5"/>
  <c r="N389" i="5"/>
  <c r="N388" i="5"/>
  <c r="N387" i="5"/>
  <c r="N379" i="5"/>
  <c r="N378" i="5"/>
  <c r="N377" i="5"/>
  <c r="N348" i="5"/>
  <c r="N347" i="5"/>
  <c r="N346" i="5"/>
  <c r="N345" i="5"/>
  <c r="N344" i="5"/>
  <c r="N343" i="5"/>
  <c r="N342" i="5"/>
  <c r="N341" i="5"/>
  <c r="N329" i="5"/>
  <c r="N328" i="5"/>
  <c r="N327" i="5"/>
  <c r="N326" i="5"/>
  <c r="N325" i="5"/>
  <c r="N324" i="5"/>
  <c r="N322" i="5"/>
  <c r="N321" i="5"/>
  <c r="N318" i="5"/>
  <c r="N317" i="5"/>
  <c r="N316" i="5"/>
  <c r="N315" i="5"/>
  <c r="N314" i="5"/>
  <c r="N313" i="5"/>
  <c r="N312" i="5"/>
  <c r="N311" i="5"/>
  <c r="N310" i="5"/>
  <c r="N309" i="5"/>
  <c r="N308" i="5"/>
  <c r="N307" i="5"/>
  <c r="N305" i="5"/>
  <c r="N304" i="5"/>
  <c r="N303" i="5"/>
  <c r="N302" i="5"/>
  <c r="N301" i="5"/>
  <c r="N300" i="5"/>
  <c r="N299" i="5"/>
  <c r="N298" i="5"/>
  <c r="N297" i="5"/>
  <c r="N296" i="5"/>
  <c r="N295" i="5"/>
  <c r="N294" i="5"/>
  <c r="N291" i="5"/>
  <c r="N290" i="5"/>
  <c r="N289" i="5"/>
  <c r="N288" i="5"/>
  <c r="N287" i="5"/>
  <c r="N286" i="5"/>
  <c r="N285" i="5"/>
  <c r="N284" i="5"/>
  <c r="N283" i="5"/>
  <c r="N282" i="5"/>
  <c r="N269" i="5"/>
  <c r="N270" i="5"/>
  <c r="N271" i="5"/>
  <c r="N272" i="5"/>
  <c r="N273" i="5"/>
  <c r="N274" i="5"/>
  <c r="N275" i="5"/>
  <c r="N276" i="5"/>
  <c r="N277" i="5"/>
  <c r="N278" i="5"/>
  <c r="N279" i="5"/>
  <c r="N280" i="5"/>
  <c r="N268" i="5"/>
  <c r="N267" i="5"/>
  <c r="N266" i="5"/>
  <c r="N265" i="5"/>
  <c r="N264" i="5"/>
  <c r="N263" i="5"/>
  <c r="N262" i="5"/>
  <c r="N261" i="5"/>
  <c r="N260" i="5"/>
  <c r="N259" i="5"/>
  <c r="N258" i="5"/>
  <c r="N257" i="5"/>
  <c r="N255" i="5"/>
  <c r="N254" i="5"/>
  <c r="N252" i="5"/>
  <c r="N253" i="5"/>
  <c r="N251" i="5"/>
  <c r="N250" i="5"/>
  <c r="N249" i="5"/>
  <c r="N248" i="5"/>
  <c r="N247" i="5"/>
  <c r="N246" i="5"/>
  <c r="N242" i="5"/>
  <c r="N241" i="5"/>
  <c r="N240" i="5"/>
  <c r="N239" i="5"/>
  <c r="N238" i="5"/>
  <c r="N237" i="5"/>
  <c r="N235"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13" i="5"/>
  <c r="N376" i="5"/>
  <c r="N375" i="5"/>
  <c r="N374" i="5"/>
  <c r="N372" i="5"/>
  <c r="N370" i="5"/>
  <c r="N368" i="5"/>
  <c r="N366" i="5"/>
  <c r="N364" i="5"/>
  <c r="N362" i="5"/>
  <c r="N359" i="5"/>
  <c r="N349" i="5"/>
  <c r="N24" i="5"/>
  <c r="N425" i="5"/>
  <c r="N422" i="5"/>
  <c r="N414" i="5"/>
  <c r="N403" i="5"/>
  <c r="N402" i="5"/>
  <c r="N401" i="5"/>
  <c r="N400" i="5"/>
  <c r="N399" i="5"/>
  <c r="N398" i="5"/>
  <c r="N397" i="5"/>
  <c r="N396" i="5"/>
  <c r="N395" i="5"/>
  <c r="N394" i="5"/>
  <c r="N390" i="5"/>
  <c r="N386" i="5"/>
  <c r="N385" i="5"/>
  <c r="N384" i="5"/>
  <c r="N383" i="5"/>
  <c r="N382" i="5"/>
  <c r="N381" i="5"/>
  <c r="N380" i="5"/>
  <c r="N373" i="5"/>
  <c r="N371" i="5"/>
  <c r="N369" i="5"/>
  <c r="N367" i="5"/>
  <c r="N365" i="5"/>
  <c r="N363" i="5"/>
  <c r="N361" i="5"/>
  <c r="N360" i="5"/>
  <c r="N358" i="5"/>
  <c r="N357" i="5"/>
  <c r="N356" i="5"/>
  <c r="N355" i="5"/>
  <c r="N354" i="5"/>
  <c r="N353" i="5"/>
  <c r="N352" i="5"/>
  <c r="N350" i="5"/>
  <c r="N292" i="5"/>
  <c r="N281" i="5"/>
  <c r="N85" i="5"/>
  <c r="N84" i="5"/>
  <c r="N36" i="5"/>
  <c r="N32" i="5"/>
  <c r="N22" i="5"/>
  <c r="N21" i="5"/>
  <c r="N20" i="5"/>
  <c r="N19" i="5"/>
  <c r="N18" i="5"/>
  <c r="N17" i="5"/>
  <c r="N16" i="5"/>
  <c r="N15" i="5"/>
  <c r="N14" i="5"/>
  <c r="N13" i="5"/>
  <c r="N12" i="5"/>
</calcChain>
</file>

<file path=xl/sharedStrings.xml><?xml version="1.0" encoding="utf-8"?>
<sst xmlns="http://schemas.openxmlformats.org/spreadsheetml/2006/main" count="2893" uniqueCount="2338">
  <si>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</si>
  <si>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</si>
  <si>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</si>
  <si>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</si>
  <si>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</si>
  <si>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</si>
  <si>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</si>
  <si>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</si>
  <si>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</si>
  <si>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</si>
  <si>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</si>
  <si>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</si>
  <si>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</si>
  <si>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</si>
  <si>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</si>
  <si>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</si>
  <si>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</si>
  <si>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</si>
  <si>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</si>
  <si>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</si>
  <si>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</si>
  <si>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</si>
  <si>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</si>
  <si>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</si>
  <si>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Family-friendly requirements</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</si>
  <si>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</si>
  <si>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Business ethics</t>
    </r>
  </si>
  <si>
    <r>
      <rPr>
        <sz val="14"/>
        <color theme="1"/>
        <rFont val="Times New Roman"/>
        <family val="1"/>
        <charset val="238"/>
      </rPr>
      <t>Energy management</t>
    </r>
  </si>
  <si>
    <r>
      <rPr>
        <b/>
        <sz val="14"/>
        <color theme="1"/>
        <rFont val="Times New Roman"/>
        <family val="1"/>
        <charset val="238"/>
      </rPr>
      <t>Climate change</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</si>
  <si>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</si>
  <si>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</si>
  <si>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</si>
  <si>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</si>
  <si>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</si>
  <si>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</si>
  <si>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</si>
  <si>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</si>
  <si>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</si>
  <si>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</si>
  <si>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</si>
  <si>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</si>
  <si>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</si>
  <si>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</si>
  <si>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</si>
  <si>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</si>
  <si>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</si>
  <si>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</si>
  <si>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</si>
  <si>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</si>
  <si>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</si>
  <si>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</si>
  <si>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</si>
  <si>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</si>
  <si>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</si>
  <si>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</si>
  <si>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</si>
  <si>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</si>
  <si>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</si>
  <si>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</si>
  <si>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</si>
  <si>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</si>
  <si>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</si>
  <si>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</si>
  <si>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</si>
  <si>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</si>
  <si>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</si>
  <si>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</si>
  <si>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</si>
  <si>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</si>
  <si>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</si>
  <si>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</si>
  <si>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</si>
  <si>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</si>
  <si>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</si>
  <si>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</si>
  <si>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</si>
  <si>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</si>
  <si>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</si>
  <si>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</si>
  <si>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</si>
  <si>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</si>
  <si>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</si>
  <si>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</si>
  <si>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</si>
  <si>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</si>
  <si>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</si>
  <si>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</si>
  <si>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</si>
  <si>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</si>
  <si>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</si>
  <si>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</si>
  <si>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</si>
  <si>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</si>
  <si>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</si>
  <si>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</si>
  <si>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</si>
  <si>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</si>
  <si>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</si>
  <si>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</si>
  <si>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</si>
  <si>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</si>
  <si>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</si>
  <si>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</si>
  <si>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</si>
  <si>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</si>
  <si>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</si>
  <si>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</si>
  <si>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</si>
  <si>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</si>
  <si>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</si>
  <si>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</si>
  <si>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</si>
  <si>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</si>
  <si>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</si>
  <si>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</si>
  <si>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</si>
  <si>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</si>
  <si>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</si>
  <si>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</si>
  <si>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</si>
  <si>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</si>
  <si>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</si>
  <si>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</si>
  <si>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</si>
  <si>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</si>
  <si>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Does your company have a policy or regulations on working conditions?</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</si>
  <si>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</si>
  <si>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</si>
  <si>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</si>
  <si>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</si>
  <si>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</si>
  <si>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</si>
  <si>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</si>
  <si>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</si>
  <si>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</si>
  <si>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</si>
  <si>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</si>
  <si>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</si>
  <si>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</si>
  <si>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</si>
  <si>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</si>
  <si>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</si>
  <si>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</si>
  <si>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</si>
  <si>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</si>
  <si>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</si>
  <si>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</si>
  <si>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</si>
  <si>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</si>
  <si>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</si>
  <si>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</si>
  <si>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</si>
  <si>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</si>
  <si>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</si>
  <si>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</si>
  <si>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</si>
  <si>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</si>
  <si>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</si>
  <si>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</si>
  <si>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</si>
  <si>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</si>
  <si>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</si>
  <si>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</si>
  <si>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</si>
  <si>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</si>
  <si>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</si>
  <si>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</si>
  <si>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</si>
  <si>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</si>
  <si>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</si>
  <si>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</si>
  <si>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</si>
  <si>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</si>
  <si>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</si>
  <si>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</si>
  <si>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</si>
  <si>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</si>
  <si>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</si>
  <si>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</si>
  <si>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</si>
  <si>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</si>
  <si>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</si>
  <si>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</si>
  <si>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</si>
  <si>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</si>
  <si>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</si>
  <si>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</si>
  <si>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</si>
  <si>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</si>
  <si>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</si>
  <si>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</si>
  <si>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</si>
  <si>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</si>
  <si>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</si>
  <si>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</si>
  <si>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</si>
  <si>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</si>
  <si>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</si>
  <si>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</si>
  <si>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</si>
  <si>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</si>
  <si>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</si>
  <si>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</si>
  <si>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</si>
  <si>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</si>
  <si>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</si>
  <si>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</si>
  <si>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</si>
  <si>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</si>
  <si>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</si>
  <si>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</si>
  <si>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</si>
  <si>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</si>
  <si>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</si>
  <si>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</si>
  <si>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</si>
  <si>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</si>
  <si>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</si>
  <si>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</si>
  <si>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</si>
  <si>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</si>
  <si>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</si>
  <si>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</si>
  <si>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</si>
  <si>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</si>
  <si>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</si>
  <si>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</si>
  <si>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</si>
  <si>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</si>
  <si>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</si>
  <si>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</si>
  <si>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</si>
  <si>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</si>
  <si>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</si>
  <si>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</si>
  <si>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</si>
  <si>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</si>
  <si>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</si>
  <si>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</si>
  <si>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</si>
  <si>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</si>
  <si>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</si>
  <si>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</si>
  <si>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</si>
  <si>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</si>
  <si>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</si>
  <si>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</si>
  <si>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</si>
  <si>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</si>
  <si>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</si>
  <si>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</si>
  <si>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</si>
  <si>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</si>
  <si>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</si>
  <si>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</si>
  <si>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</si>
  <si>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</si>
  <si>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</si>
  <si>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</si>
  <si>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</si>
  <si>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</si>
  <si>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</si>
  <si>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</si>
  <si>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</si>
  <si>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</si>
  <si>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</si>
  <si>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</si>
  <si>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</si>
  <si>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</si>
  <si>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</si>
  <si>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</si>
  <si>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</si>
  <si>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</si>
  <si>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</si>
  <si>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</si>
  <si>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</si>
  <si>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</si>
  <si>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</si>
  <si>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</si>
  <si>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</si>
  <si>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</si>
  <si>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</si>
  <si>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</si>
  <si>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</si>
  <si>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</si>
  <si>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</si>
  <si>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</si>
  <si>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</si>
  <si>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</si>
  <si>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</si>
  <si>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</si>
  <si>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</si>
  <si>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</si>
  <si>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</si>
  <si>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</si>
  <si>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</si>
  <si>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</si>
  <si>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</si>
  <si>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</si>
  <si>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</si>
  <si>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</si>
  <si>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</si>
  <si>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</si>
  <si>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</si>
  <si>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</si>
  <si>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</si>
  <si>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</si>
  <si>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</si>
  <si>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</si>
  <si>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</si>
  <si>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</si>
  <si>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</si>
  <si>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</si>
  <si>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</si>
  <si>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</si>
  <si>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</si>
  <si>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</si>
  <si>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</si>
  <si>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</si>
  <si>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</si>
  <si>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</si>
  <si>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</si>
  <si>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</si>
  <si>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</si>
  <si>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</si>
  <si>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</si>
  <si>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</si>
  <si>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</si>
  <si>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</si>
  <si>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</si>
  <si>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</si>
  <si>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</si>
  <si>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</si>
  <si>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</si>
  <si>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</si>
  <si>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</si>
  <si>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</si>
  <si>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</si>
  <si>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</si>
  <si>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</si>
  <si>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</si>
  <si>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</si>
  <si>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</si>
  <si>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</si>
  <si>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</si>
  <si>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</si>
  <si>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</si>
  <si>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</si>
  <si>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</si>
  <si>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</si>
  <si>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</si>
  <si>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</si>
  <si>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</si>
  <si>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</si>
  <si>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</si>
  <si>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</si>
  <si>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</si>
  <si>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</si>
  <si>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</si>
  <si>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</si>
  <si>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</si>
  <si>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</si>
  <si>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</si>
  <si>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</si>
  <si>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</si>
  <si>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</si>
  <si>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</si>
  <si>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</si>
  <si>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</si>
  <si>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</si>
  <si>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</si>
  <si>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</si>
  <si>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</si>
  <si>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</si>
  <si>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</si>
  <si>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</si>
  <si>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</si>
  <si>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</si>
  <si>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</si>
  <si>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</si>
  <si>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</si>
  <si>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</si>
  <si>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</si>
  <si>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</si>
  <si>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</si>
  <si>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</si>
  <si>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</si>
  <si>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</si>
  <si>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</si>
  <si>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</si>
  <si>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</si>
  <si>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</si>
  <si>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</si>
  <si>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</si>
  <si>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</si>
  <si>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</si>
  <si>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</si>
  <si>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</si>
  <si>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</si>
  <si>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</si>
  <si>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</si>
  <si>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</si>
  <si>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</si>
  <si>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</si>
  <si>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</si>
  <si>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</si>
  <si>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</si>
  <si>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</si>
  <si>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</si>
  <si>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</si>
  <si>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</si>
  <si>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</si>
  <si>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</si>
  <si>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</si>
  <si>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</si>
  <si>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</si>
  <si>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</si>
  <si>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</si>
  <si>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</si>
  <si>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</si>
  <si>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</si>
  <si>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</si>
  <si>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</si>
  <si>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</si>
  <si>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</si>
  <si>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</si>
  <si>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</si>
  <si>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</si>
  <si>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</si>
  <si>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</si>
  <si>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</si>
  <si>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</si>
  <si>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</si>
  <si>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</si>
  <si>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</si>
  <si>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</si>
  <si>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</si>
  <si>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</si>
  <si>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</si>
  <si>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</si>
  <si>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</si>
  <si>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</si>
  <si>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</si>
  <si>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</si>
  <si>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</si>
  <si>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</si>
  <si>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</si>
  <si>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</si>
  <si>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</si>
  <si>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</si>
  <si>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</si>
  <si>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</si>
  <si>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</si>
  <si>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</si>
  <si>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</si>
  <si>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</si>
  <si>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</si>
  <si>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</si>
  <si>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</si>
  <si>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</si>
  <si>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</si>
  <si>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</si>
  <si>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</si>
  <si>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</si>
  <si>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</si>
  <si>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</si>
  <si>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</si>
  <si>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</si>
  <si>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</si>
  <si>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</si>
  <si>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</si>
  <si>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</si>
  <si>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</si>
  <si>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</si>
  <si>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</si>
  <si>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</si>
  <si>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</si>
  <si>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</si>
  <si>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</si>
  <si>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</si>
  <si>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</si>
  <si>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</si>
  <si>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</si>
  <si>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</si>
  <si>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</si>
  <si>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</si>
  <si>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</si>
  <si>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</si>
  <si>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</si>
  <si>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</si>
  <si>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</si>
  <si>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</si>
  <si>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</si>
  <si>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</si>
  <si>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</si>
  <si>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</si>
  <si>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</si>
  <si>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</si>
  <si>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</si>
  <si>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</si>
  <si>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</si>
  <si>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</si>
  <si>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</si>
  <si>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</si>
  <si>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</si>
  <si>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</si>
  <si>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</si>
  <si>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</si>
  <si>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</si>
  <si>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</si>
  <si>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</si>
  <si>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</si>
  <si>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</si>
  <si>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</si>
  <si>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</si>
  <si>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</si>
  <si>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</si>
  <si>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</si>
  <si>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</si>
  <si>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</si>
  <si>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</si>
  <si>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</si>
  <si>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</si>
  <si>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</si>
  <si>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</si>
  <si>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</si>
  <si>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</si>
  <si>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</si>
  <si>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</si>
  <si>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</si>
  <si>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</si>
  <si>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</si>
  <si>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</si>
  <si>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</si>
  <si>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</si>
  <si>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</si>
  <si>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</si>
  <si>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</si>
  <si>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</si>
  <si>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</si>
  <si>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</si>
  <si>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</si>
  <si>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</si>
  <si>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</si>
  <si>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</si>
  <si>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</si>
  <si>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</si>
  <si>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</si>
  <si>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</si>
  <si>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</si>
  <si>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</si>
  <si>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</si>
  <si>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</si>
  <si>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</si>
  <si>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</si>
  <si>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</si>
  <si>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</si>
  <si>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</si>
  <si>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</si>
  <si>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</si>
  <si>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</si>
  <si>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</si>
  <si>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</si>
  <si>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</si>
  <si>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</si>
  <si>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</si>
  <si>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</si>
  <si>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</si>
  <si>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</si>
  <si>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</si>
  <si>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</si>
  <si>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</si>
  <si>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</si>
  <si>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</si>
  <si>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</si>
  <si>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</si>
  <si>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</si>
  <si>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</si>
  <si>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</si>
  <si>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</si>
  <si>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</si>
  <si>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</si>
  <si>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</si>
  <si>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</si>
  <si>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</si>
  <si>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</si>
  <si>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</si>
  <si>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</si>
  <si>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</si>
  <si>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</si>
  <si>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</si>
  <si>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</si>
  <si>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</si>
  <si>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</si>
  <si>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</si>
  <si>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</si>
  <si>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</si>
  <si>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</si>
  <si>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</si>
  <si>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</si>
  <si>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</si>
  <si>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</si>
  <si>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</si>
  <si>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</si>
  <si>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</si>
  <si>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</si>
  <si>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</si>
  <si>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</si>
  <si>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</si>
  <si>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</si>
  <si>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</si>
  <si>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</si>
  <si>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</si>
  <si>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</si>
  <si>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</si>
  <si>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</si>
  <si>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</si>
  <si>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</si>
  <si>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</si>
  <si>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</si>
  <si>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</si>
  <si>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</si>
  <si>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</si>
  <si>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</si>
  <si>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</si>
  <si>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</si>
  <si>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</si>
  <si>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</si>
  <si>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</si>
  <si>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</si>
  <si>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</si>
  <si>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</si>
  <si>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</si>
  <si>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</si>
  <si>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</si>
  <si>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</si>
  <si>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</si>
  <si>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</si>
  <si>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</si>
  <si>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</si>
  <si>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</si>
  <si>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</si>
  <si>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</si>
  <si>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</si>
  <si>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</si>
  <si>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</si>
  <si>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</si>
  <si>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</si>
  <si>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</si>
  <si>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</si>
  <si>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</si>
  <si>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</si>
  <si>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</si>
  <si>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</si>
  <si>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</si>
  <si>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</si>
  <si>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</si>
  <si>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</si>
  <si>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</si>
  <si>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</si>
  <si>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</si>
  <si>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</si>
  <si>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</si>
  <si>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</si>
  <si>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</si>
  <si>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</si>
  <si>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</si>
  <si>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</si>
  <si>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</si>
  <si>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</si>
  <si>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</si>
  <si>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</si>
  <si>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</si>
  <si>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</si>
  <si>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</si>
  <si>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</si>
  <si>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</si>
  <si>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</si>
  <si>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</si>
  <si>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</si>
  <si>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</si>
  <si>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</si>
  <si>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</si>
  <si>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</si>
  <si>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</si>
  <si>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</si>
  <si>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</si>
  <si>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</si>
  <si>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</si>
  <si>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</si>
  <si>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</si>
  <si>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</si>
  <si>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</si>
  <si>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</si>
  <si>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</si>
  <si>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sz val="12"/>
        <rFont val="Times New Roman"/>
        <family val="1"/>
        <charset val="238"/>
      </rPr>
      <t>Category B1; headcount [no. of persons]:</t>
    </r>
  </si>
  <si>
    <r>
      <rPr>
        <sz val="12"/>
        <rFont val="Times New Roman"/>
        <family val="1"/>
        <charset val="238"/>
      </rPr>
      <t>Category B2; headcount [no. of persons]:</t>
    </r>
  </si>
  <si>
    <r>
      <rPr>
        <sz val="12"/>
        <rFont val="Times New Roman"/>
        <family val="1"/>
        <charset val="238"/>
      </rPr>
      <t>Category C1; headcount [no. of persons]:</t>
    </r>
  </si>
  <si>
    <r>
      <rPr>
        <sz val="12"/>
        <rFont val="Times New Roman"/>
        <family val="1"/>
        <charset val="238"/>
      </rPr>
      <t>Category C2; headcount [no. of persons]:</t>
    </r>
  </si>
  <si>
    <r>
      <rPr>
        <sz val="12"/>
        <rFont val="Times New Roman"/>
        <family val="1"/>
        <charset val="238"/>
      </rPr>
      <t>Category D; headcount [no. of persons]:</t>
    </r>
  </si>
  <si>
    <r>
      <rPr>
        <sz val="12"/>
        <rFont val="Times New Roman"/>
        <family val="1"/>
        <charset val="238"/>
      </rPr>
      <t>Category E; headcount [no. of persons]: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</si>
  <si>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</si>
  <si>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</si>
  <si>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</si>
  <si>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</si>
  <si>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</si>
  <si>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</si>
  <si>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</si>
  <si>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</si>
  <si>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</si>
  <si>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</si>
  <si>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</si>
  <si>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</si>
  <si>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</si>
  <si>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</si>
  <si>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</si>
  <si>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</si>
  <si>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</si>
  <si>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b/>
        <sz val="14"/>
        <color theme="1"/>
        <rFont val="Times New Roman"/>
        <family val="1"/>
        <charset val="238"/>
      </rPr>
      <t>S41</t>
    </r>
  </si>
  <si>
    <r>
      <rPr>
        <b/>
        <sz val="14"/>
        <rFont val="Times New Roman"/>
        <family val="1"/>
        <charset val="238"/>
      </rPr>
      <t>What is the number and proportion of workers with disabilities or reduced capacity for work employed at your company?</t>
    </r>
  </si>
  <si>
    <r>
      <rPr>
        <b/>
        <sz val="14"/>
        <rFont val="Times New Roman"/>
        <family val="1"/>
        <charset val="238"/>
      </rPr>
      <t>What is the number and proportion of disadvantaged workers in the company, in relation to the total number of full-time and part-time employees?</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</si>
  <si>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</si>
  <si>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</si>
  <si>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</si>
  <si>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</si>
  <si>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</si>
  <si>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</si>
  <si>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</si>
  <si>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</si>
  <si>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</si>
  <si>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</si>
  <si>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</si>
  <si>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</si>
  <si>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</si>
  <si>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</si>
  <si>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</si>
  <si>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</si>
  <si>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</si>
  <si>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</si>
  <si>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sz val="12"/>
        <rFont val="Times New Roman"/>
        <family val="1"/>
        <charset val="238"/>
      </rPr>
      <t>Share [%]:</t>
    </r>
  </si>
  <si>
    <r>
      <rPr>
        <sz val="12"/>
        <rFont val="Times New Roman"/>
        <family val="1"/>
        <charset val="238"/>
      </rPr>
      <t>Headcount [no. of persons]:</t>
    </r>
  </si>
  <si>
    <r>
      <rPr>
        <sz val="14"/>
        <rFont val="Times New Roman"/>
        <family val="1"/>
        <charset val="238"/>
      </rPr>
      <t>You need to show whether the company and its suppliers help to employ as much of the local workforce as possible.</t>
    </r>
  </si>
  <si>
    <r>
      <rPr>
        <b/>
        <sz val="14"/>
        <rFont val="Times New Roman"/>
        <family val="1"/>
        <charset val="238"/>
      </rPr>
      <t xml:space="preserve">What efforts is the company making to employ as much of the local workforce as possible? </t>
    </r>
    <r>
      <rPr>
        <b/>
        <sz val="14"/>
        <rFont val="Times New Roman"/>
        <family val="1"/>
        <charset val="238"/>
      </rPr>
      <t>(Free-text format, maximum 1,000 characters with spaces.)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</si>
  <si>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</si>
  <si>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</si>
  <si>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</si>
  <si>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</si>
  <si>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</si>
  <si>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</si>
  <si>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</si>
  <si>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</si>
  <si>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</si>
  <si>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</si>
  <si>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</si>
  <si>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</si>
  <si>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</si>
  <si>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</si>
  <si>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</si>
  <si>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</si>
  <si>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</si>
  <si>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</si>
  <si>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</si>
  <si>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</si>
  <si>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</si>
  <si>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</si>
  <si>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</si>
  <si>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</si>
  <si>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</si>
  <si>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</si>
  <si>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</si>
  <si>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sz val="14"/>
        <rFont val="Times New Roman"/>
        <family val="1"/>
        <charset val="238"/>
      </rPr>
      <t>In your answer, include information on how you search for, recruit and retain people from the local workforce, and what you do to attract people who until recently were working abroad but have since returned home and are looking for work.</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</si>
  <si>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 on the detailed rules relating to complex classification?</t>
    </r>
  </si>
  <si>
    <r>
      <rPr>
        <sz val="14"/>
        <rFont val="Times New Roman"/>
        <family val="1"/>
        <charset val="238"/>
      </rPr>
      <t>The definition of a disadvantaged worker is set out in Article 2(4) of Commission Regulation (EU) No 651/2014.
‘disadvantaged worker’ means any person who: 
(a) has not been in regular paid employment for the previous 6 months; or 
(b) is between 15 and 24 years of age; or 
(c) has not attained an upper secondary educational or vocational qualification (International Standard Classification of Education 3) or is within two years after completing full-time education and who has not previously obtained his or her first regular paid employment; or 
(d) is over the age of 50 years; or 
(e) lives as a single adult with one or more dependents; or 
(f) works in a sector or profession in a Member State where the gender imbalance is at least 25 % higher than the average gender imbalance across all economic sectors in that Member State, and belongs to that underrepresented gender group; or 
(g) is a member of an ethnic minority within a Member State and who requires development of his or her linguistic, vocational training or work experience profile to enhance prospects of gaining access to stable employment</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</si>
  <si>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</si>
  <si>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</si>
  <si>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</si>
  <si>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</si>
  <si>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</si>
  <si>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</si>
  <si>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</si>
  <si>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</si>
  <si>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</si>
  <si>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</si>
  <si>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</si>
  <si>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</si>
  <si>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</si>
  <si>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</si>
  <si>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</si>
  <si>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</si>
  <si>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</si>
  <si>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</si>
  <si>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</si>
  <si>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</si>
  <si>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</si>
  <si>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</si>
  <si>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</si>
  <si>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</si>
  <si>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</si>
  <si>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</si>
  <si>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</si>
  <si>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</si>
  <si>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</si>
  <si>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</si>
  <si>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</si>
  <si>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</si>
  <si>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</si>
  <si>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</si>
  <si>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</si>
  <si>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</si>
  <si>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</si>
  <si>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</si>
  <si>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</si>
  <si>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</si>
  <si>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</si>
  <si>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</si>
  <si>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</si>
  <si>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</si>
  <si>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</si>
  <si>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</si>
  <si>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</si>
  <si>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</si>
  <si>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</si>
  <si>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</si>
  <si>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</si>
  <si>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</si>
  <si>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</si>
  <si>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</si>
  <si>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</si>
  <si>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</si>
  <si>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</si>
  <si>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</si>
  <si>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</si>
  <si>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</si>
  <si>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</si>
  <si>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</si>
  <si>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</si>
  <si>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</si>
  <si>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</si>
  <si>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</si>
  <si>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</si>
  <si>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</si>
  <si>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</si>
  <si>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</si>
  <si>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</si>
  <si>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</si>
  <si>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</si>
  <si>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</si>
  <si>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</si>
  <si>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</si>
  <si>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</si>
  <si>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</si>
  <si>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</si>
  <si>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</si>
  <si>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</si>
  <si>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</si>
  <si>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</si>
  <si>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</si>
  <si>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</si>
  <si>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</si>
  <si>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</si>
  <si>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</si>
  <si>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</si>
  <si>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</si>
  <si>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</si>
  <si>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</si>
  <si>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</si>
  <si>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</si>
  <si>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</si>
  <si>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</si>
  <si>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</si>
  <si>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</si>
  <si>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</si>
  <si>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</si>
  <si>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</si>
  <si>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</si>
  <si>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</si>
  <si>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</si>
  <si>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</si>
  <si>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</si>
  <si>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</si>
  <si>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</si>
  <si>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</si>
  <si>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</si>
  <si>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</si>
  <si>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</si>
  <si>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</si>
  <si>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</si>
  <si>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</si>
  <si>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</si>
  <si>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</si>
  <si>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</si>
  <si>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</si>
  <si>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</si>
  <si>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</si>
  <si>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</si>
  <si>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</si>
  <si>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</si>
  <si>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</si>
  <si>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</si>
  <si>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</si>
  <si>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</si>
  <si>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</si>
  <si>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</si>
  <si>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</si>
  <si>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</si>
  <si>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</si>
  <si>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</si>
  <si>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</si>
  <si>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</si>
  <si>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</si>
  <si>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</si>
  <si>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</si>
  <si>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</si>
  <si>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</si>
  <si>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</si>
  <si>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</si>
  <si>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</si>
  <si>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</si>
  <si>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</si>
  <si>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</si>
  <si>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</si>
  <si>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</si>
  <si>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</si>
  <si>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</si>
  <si>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</si>
  <si>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</si>
  <si>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</si>
  <si>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</si>
  <si>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</si>
  <si>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</si>
  <si>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</si>
  <si>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</si>
  <si>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</si>
  <si>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</si>
  <si>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</si>
  <si>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</si>
  <si>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</si>
  <si>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</si>
  <si>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</si>
  <si>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</si>
  <si>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</si>
  <si>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</si>
  <si>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</si>
  <si>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</si>
  <si>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</si>
  <si>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</si>
  <si>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</si>
  <si>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</si>
  <si>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</si>
  <si>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</si>
  <si>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</si>
  <si>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</si>
  <si>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</si>
  <si>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</si>
  <si>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</si>
  <si>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</si>
  <si>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</si>
  <si>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</si>
  <si>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</si>
  <si>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</si>
  <si>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</si>
  <si>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</si>
  <si>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</si>
  <si>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</si>
  <si>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</si>
  <si>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</si>
  <si>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</si>
  <si>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</si>
  <si>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</si>
  <si>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</si>
  <si>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</si>
  <si>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</si>
  <si>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</si>
  <si>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</si>
  <si>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</si>
  <si>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</si>
  <si>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</si>
  <si>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</si>
  <si>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</si>
  <si>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</si>
  <si>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</si>
  <si>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</si>
  <si>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</si>
  <si>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</si>
  <si>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</si>
  <si>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</si>
  <si>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</si>
  <si>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</si>
  <si>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</si>
  <si>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</si>
  <si>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</si>
  <si>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</si>
  <si>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</si>
  <si>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</si>
  <si>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</si>
  <si>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</si>
  <si>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</si>
  <si>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</si>
  <si>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</si>
  <si>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</si>
  <si>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</si>
  <si>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</si>
  <si>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</si>
  <si>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</si>
  <si>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</si>
  <si>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</si>
  <si>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</si>
  <si>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</si>
  <si>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</si>
  <si>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</si>
  <si>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</si>
  <si>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</si>
  <si>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</si>
  <si>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</si>
  <si>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</si>
  <si>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</si>
  <si>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</si>
  <si>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</si>
  <si>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</si>
  <si>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</si>
  <si>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</si>
  <si>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</si>
  <si>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</si>
  <si>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</si>
  <si>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</si>
  <si>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</si>
  <si>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</si>
  <si>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</si>
  <si>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</si>
  <si>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</si>
  <si>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</si>
  <si>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</si>
  <si>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</si>
  <si>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</si>
  <si>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</si>
  <si>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</si>
  <si>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</si>
  <si>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</si>
  <si>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</si>
  <si>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</si>
  <si>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</si>
  <si>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</si>
  <si>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</si>
  <si>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</si>
  <si>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</si>
  <si>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</si>
  <si>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</si>
  <si>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</si>
  <si>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</si>
  <si>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</si>
  <si>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</si>
  <si>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</si>
  <si>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</si>
  <si>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</si>
  <si>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</si>
  <si>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</si>
  <si>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</si>
  <si>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</si>
  <si>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</si>
  <si>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</si>
  <si>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</si>
  <si>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</si>
  <si>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</si>
  <si>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</si>
  <si>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</si>
  <si>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</si>
  <si>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</si>
  <si>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</si>
  <si>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</si>
  <si>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</si>
  <si>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</si>
  <si>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</si>
  <si>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</si>
  <si>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</si>
  <si>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</si>
  <si>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</si>
  <si>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</si>
  <si>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</si>
  <si>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</si>
  <si>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</si>
  <si>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</si>
  <si>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</si>
  <si>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</si>
  <si>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</si>
  <si>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</si>
  <si>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</si>
  <si>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</si>
  <si>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</si>
  <si>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</si>
  <si>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</si>
  <si>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</si>
  <si>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</si>
  <si>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</si>
  <si>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</si>
  <si>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</si>
  <si>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</si>
  <si>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</si>
  <si>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</si>
  <si>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</si>
  <si>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</si>
  <si>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</si>
  <si>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</si>
  <si>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</si>
  <si>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</si>
  <si>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</si>
  <si>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</si>
  <si>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</si>
  <si>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</si>
  <si>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</si>
  <si>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</si>
  <si>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</si>
  <si>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</si>
  <si>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</si>
  <si>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</si>
  <si>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</si>
  <si>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</si>
  <si>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</si>
  <si>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</si>
  <si>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</si>
  <si>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</si>
  <si>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</si>
  <si>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</si>
  <si>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</si>
  <si>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</si>
  <si>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</si>
  <si>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</si>
  <si>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</si>
  <si>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</si>
  <si>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</si>
  <si>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</si>
  <si>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</si>
  <si>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</si>
  <si>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</si>
  <si>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</si>
  <si>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</si>
  <si>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</si>
  <si>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</si>
  <si>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</si>
  <si>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</si>
  <si>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</si>
  <si>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</si>
  <si>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</si>
  <si>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</si>
  <si>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</si>
  <si>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</si>
  <si>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</si>
  <si>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</si>
  <si>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</si>
  <si>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</si>
  <si>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</si>
  <si>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</si>
  <si>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</si>
  <si>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</si>
  <si>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</si>
  <si>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</si>
  <si>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</si>
  <si>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</si>
  <si>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</si>
  <si>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</si>
  <si>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</si>
  <si>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</si>
  <si>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</si>
  <si>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</si>
  <si>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</si>
  <si>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</si>
  <si>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</si>
  <si>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</si>
  <si>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</si>
  <si>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</si>
  <si>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</si>
  <si>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</si>
  <si>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</si>
  <si>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</si>
  <si>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</si>
  <si>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</si>
  <si>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</si>
  <si>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</si>
  <si>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</si>
  <si>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</si>
  <si>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</si>
  <si>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</si>
  <si>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</si>
  <si>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</si>
  <si>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</si>
  <si>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</si>
  <si>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</si>
  <si>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</si>
  <si>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</si>
  <si>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</si>
  <si>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</si>
  <si>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</si>
  <si>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</si>
  <si>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</si>
  <si>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</si>
  <si>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</si>
  <si>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</si>
  <si>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</si>
  <si>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</si>
  <si>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</si>
  <si>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</si>
  <si>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</si>
  <si>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</si>
  <si>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</si>
  <si>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</si>
  <si>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</si>
  <si>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</si>
  <si>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</si>
  <si>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</si>
  <si>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</si>
  <si>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</si>
  <si>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</si>
  <si>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</si>
  <si>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</si>
  <si>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</si>
  <si>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</si>
  <si>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</si>
  <si>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</si>
  <si>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</si>
  <si>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</si>
  <si>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</si>
  <si>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</si>
  <si>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</si>
  <si>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</si>
  <si>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</si>
  <si>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</si>
  <si>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</si>
  <si>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</si>
  <si>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</si>
  <si>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</si>
  <si>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</si>
  <si>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</si>
  <si>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</si>
  <si>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</si>
  <si>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</si>
  <si>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</si>
  <si>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</si>
  <si>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</si>
  <si>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</si>
  <si>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</si>
  <si>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</si>
  <si>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</si>
  <si>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</si>
  <si>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</si>
  <si>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</si>
  <si>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</si>
  <si>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</si>
  <si>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</si>
  <si>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</si>
  <si>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S15</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</si>
  <si>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</si>
  <si>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</si>
  <si>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</si>
  <si>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</si>
  <si>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</si>
  <si>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</si>
  <si>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</si>
  <si>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</si>
  <si>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</si>
  <si>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</si>
  <si>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</si>
  <si>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</si>
  <si>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</si>
  <si>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</si>
  <si>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</si>
  <si>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</si>
  <si>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</si>
  <si>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</si>
  <si>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</si>
  <si>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</si>
  <si>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</si>
  <si>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</si>
  <si>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</si>
  <si>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</si>
  <si>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</si>
  <si>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</si>
  <si>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</si>
  <si>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</si>
  <si>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</si>
  <si>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</si>
  <si>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</si>
  <si>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</si>
  <si>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</si>
  <si>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</si>
  <si>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</si>
  <si>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</si>
  <si>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</si>
  <si>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</si>
  <si>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</si>
  <si>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</si>
  <si>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</si>
  <si>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</si>
  <si>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</si>
  <si>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</si>
  <si>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</si>
  <si>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</si>
  <si>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</si>
  <si>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</si>
  <si>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</si>
  <si>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</si>
  <si>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</si>
  <si>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</si>
  <si>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</si>
  <si>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</si>
  <si>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</si>
  <si>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</si>
  <si>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</si>
  <si>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</si>
  <si>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</si>
  <si>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</si>
  <si>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</si>
  <si>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</si>
  <si>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</si>
  <si>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</si>
  <si>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</si>
  <si>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</si>
  <si>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</si>
  <si>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</si>
  <si>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</si>
  <si>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</si>
  <si>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</si>
  <si>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</si>
  <si>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</si>
  <si>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</si>
  <si>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</si>
  <si>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</si>
  <si>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</si>
  <si>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</si>
  <si>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</si>
  <si>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</si>
  <si>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</si>
  <si>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</si>
  <si>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</si>
  <si>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</si>
  <si>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</si>
  <si>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</si>
  <si>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</si>
  <si>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</si>
  <si>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</si>
  <si>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</si>
  <si>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</si>
  <si>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</si>
  <si>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</si>
  <si>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</si>
  <si>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</si>
  <si>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</si>
  <si>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</si>
  <si>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</si>
  <si>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</si>
  <si>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</si>
  <si>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</si>
  <si>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</si>
  <si>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</si>
  <si>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</si>
  <si>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</si>
  <si>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</si>
  <si>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</si>
  <si>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</si>
  <si>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</si>
  <si>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</si>
  <si>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</si>
  <si>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</si>
  <si>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</si>
  <si>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</si>
  <si>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</si>
  <si>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</si>
  <si>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</si>
  <si>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</si>
  <si>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</si>
  <si>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</si>
  <si>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</si>
  <si>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</si>
  <si>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</si>
  <si>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</si>
  <si>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S39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</si>
  <si>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</si>
  <si>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</si>
  <si>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</si>
  <si>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</si>
  <si>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</si>
  <si>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</si>
  <si>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</si>
  <si>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S40</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</si>
  <si>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</si>
  <si>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</si>
  <si>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</si>
  <si>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</si>
  <si>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</si>
  <si>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</si>
  <si>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</si>
  <si>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</si>
  <si>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</si>
  <si>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</si>
  <si>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</si>
  <si>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</si>
  <si>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</si>
  <si>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</si>
  <si>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</si>
  <si>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</si>
  <si>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</si>
  <si>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</si>
  <si>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</si>
  <si>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</si>
  <si>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</si>
  <si>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</si>
  <si>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</si>
  <si>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</si>
  <si>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</si>
  <si>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</si>
  <si>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</si>
  <si>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</si>
  <si>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</si>
  <si>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</si>
  <si>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</si>
  <si>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</si>
  <si>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</si>
  <si>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</si>
  <si>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</si>
  <si>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</si>
  <si>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</si>
  <si>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</si>
  <si>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</si>
  <si>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</si>
  <si>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</si>
  <si>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</si>
  <si>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</si>
  <si>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</si>
  <si>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</si>
  <si>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</si>
  <si>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</si>
  <si>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</si>
  <si>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</si>
  <si>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</si>
  <si>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</si>
  <si>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</si>
  <si>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</si>
  <si>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</si>
  <si>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</si>
  <si>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</si>
  <si>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</si>
  <si>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</si>
  <si>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</si>
  <si>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</si>
  <si>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</si>
  <si>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</si>
  <si>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</si>
  <si>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</si>
  <si>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</si>
  <si>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</si>
  <si>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</si>
  <si>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</si>
  <si>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</si>
  <si>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</si>
  <si>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</si>
  <si>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</si>
  <si>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</si>
  <si>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</si>
  <si>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</si>
  <si>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</si>
  <si>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</si>
  <si>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</si>
  <si>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</si>
  <si>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</si>
  <si>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</si>
  <si>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</si>
  <si>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</si>
  <si>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</si>
  <si>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</si>
  <si>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</si>
  <si>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</si>
  <si>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</si>
  <si>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</si>
  <si>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</si>
  <si>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</si>
  <si>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</si>
  <si>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</si>
  <si>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</si>
  <si>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</si>
  <si>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</si>
  <si>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</si>
  <si>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</si>
  <si>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</si>
  <si>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</si>
  <si>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</si>
  <si>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</si>
  <si>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</si>
  <si>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</si>
  <si>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</si>
  <si>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</si>
  <si>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</si>
  <si>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</si>
  <si>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</si>
  <si>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</si>
  <si>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</si>
  <si>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</si>
  <si>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</si>
  <si>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</si>
  <si>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</si>
  <si>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</si>
  <si>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</si>
  <si>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</si>
  <si>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</si>
  <si>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</si>
  <si>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</si>
  <si>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</si>
  <si>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</si>
  <si>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</si>
  <si>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</si>
  <si>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</si>
  <si>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</si>
  <si>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</si>
  <si>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</si>
  <si>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</si>
  <si>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</si>
  <si>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</si>
  <si>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</si>
  <si>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</si>
  <si>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</si>
  <si>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</si>
  <si>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</si>
  <si>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</si>
  <si>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</si>
  <si>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</si>
  <si>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</si>
  <si>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</si>
  <si>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</si>
  <si>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</si>
  <si>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</si>
  <si>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</si>
  <si>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</si>
  <si>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</si>
  <si>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</si>
  <si>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</si>
  <si>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</si>
  <si>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</si>
  <si>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</si>
  <si>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</si>
  <si>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</si>
  <si>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</si>
  <si>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</si>
  <si>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</si>
  <si>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</si>
  <si>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</si>
  <si>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</si>
  <si>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</si>
  <si>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</si>
  <si>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</si>
  <si>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</si>
  <si>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</si>
  <si>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</si>
  <si>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</si>
  <si>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</si>
  <si>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</si>
  <si>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</si>
  <si>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</si>
  <si>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</si>
  <si>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</si>
  <si>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</si>
  <si>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</si>
  <si>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</si>
  <si>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</si>
  <si>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</si>
  <si>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</si>
  <si>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</si>
  <si>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</si>
  <si>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</si>
  <si>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</si>
  <si>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</si>
  <si>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</si>
  <si>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</si>
  <si>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</si>
  <si>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</si>
  <si>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</si>
  <si>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</si>
  <si>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</si>
  <si>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</si>
  <si>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</si>
  <si>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</si>
  <si>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</si>
  <si>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</si>
  <si>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</si>
  <si>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</si>
  <si>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</si>
  <si>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</si>
  <si>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</si>
  <si>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</si>
  <si>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</si>
  <si>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</si>
  <si>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</si>
  <si>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</si>
  <si>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</si>
  <si>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</si>
  <si>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</si>
  <si>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</si>
  <si>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</si>
  <si>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</si>
  <si>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</si>
  <si>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</si>
  <si>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</si>
  <si>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</si>
  <si>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</si>
  <si>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</si>
  <si>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</si>
  <si>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</si>
  <si>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</si>
  <si>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</si>
  <si>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</si>
  <si>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</si>
  <si>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</si>
  <si>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</si>
  <si>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</si>
  <si>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</si>
  <si>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</si>
  <si>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</si>
  <si>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</si>
  <si>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</si>
  <si>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</si>
  <si>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</si>
  <si>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</si>
  <si>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</si>
  <si>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</si>
  <si>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</si>
  <si>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</si>
  <si>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</si>
  <si>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</si>
  <si>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</si>
  <si>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</si>
  <si>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</si>
  <si>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</si>
  <si>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</si>
  <si>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</si>
  <si>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</si>
  <si>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</si>
  <si>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</si>
  <si>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</si>
  <si>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</si>
  <si>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</si>
  <si>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</si>
  <si>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</si>
  <si>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</si>
  <si>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</si>
  <si>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</si>
  <si>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</si>
  <si>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</si>
  <si>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</si>
  <si>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</si>
  <si>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</si>
  <si>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</si>
  <si>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</si>
  <si>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</si>
  <si>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</si>
  <si>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</si>
  <si>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</si>
  <si>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</si>
  <si>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</si>
  <si>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</si>
  <si>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</si>
  <si>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</si>
  <si>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</si>
  <si>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</si>
  <si>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</si>
  <si>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</si>
  <si>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</si>
  <si>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</si>
  <si>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</si>
  <si>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</si>
  <si>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</si>
  <si>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</si>
  <si>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</si>
  <si>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</si>
  <si>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</si>
  <si>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</si>
  <si>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</si>
  <si>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</si>
  <si>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</si>
  <si>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</si>
  <si>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</si>
  <si>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</si>
  <si>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</si>
  <si>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</si>
  <si>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</si>
  <si>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</si>
  <si>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</si>
  <si>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</si>
  <si>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</si>
  <si>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</si>
  <si>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</si>
  <si>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</si>
  <si>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</si>
  <si>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</si>
  <si>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</si>
  <si>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</si>
  <si>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</si>
  <si>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</si>
  <si>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</si>
  <si>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</si>
  <si>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</si>
  <si>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</si>
  <si>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</si>
  <si>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</si>
  <si>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</si>
  <si>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</si>
  <si>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</si>
  <si>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</si>
  <si>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</si>
  <si>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</si>
  <si>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</si>
  <si>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</si>
  <si>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</si>
  <si>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</si>
  <si>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</si>
  <si>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</si>
  <si>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</si>
  <si>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</si>
  <si>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</si>
  <si>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</si>
  <si>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</si>
  <si>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</si>
  <si>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</si>
  <si>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</si>
  <si>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</si>
  <si>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</si>
  <si>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</si>
  <si>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</si>
  <si>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</si>
  <si>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</si>
  <si>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</si>
  <si>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</si>
  <si>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</si>
  <si>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</si>
  <si>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</si>
  <si>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</si>
  <si>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</si>
  <si>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</si>
  <si>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</si>
  <si>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</si>
  <si>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</si>
  <si>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</si>
  <si>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</si>
  <si>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</si>
  <si>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</si>
  <si>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</si>
  <si>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</si>
  <si>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</si>
  <si>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</si>
  <si>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</si>
  <si>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</si>
  <si>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</si>
  <si>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</si>
  <si>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</si>
  <si>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</si>
  <si>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</si>
  <si>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</si>
  <si>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</si>
  <si>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</si>
  <si>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</si>
  <si>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</si>
  <si>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</si>
  <si>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</si>
  <si>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</si>
  <si>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</si>
  <si>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</si>
  <si>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</si>
  <si>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</si>
  <si>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</si>
  <si>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</si>
  <si>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</si>
  <si>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</si>
  <si>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</si>
  <si>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</si>
  <si>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</si>
  <si>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</si>
  <si>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</si>
  <si>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</si>
  <si>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</si>
  <si>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</si>
  <si>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</si>
  <si>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</si>
  <si>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</si>
  <si>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</si>
  <si>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</si>
  <si>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</si>
  <si>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</si>
  <si>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</si>
  <si>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</si>
  <si>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</si>
  <si>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</si>
  <si>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</si>
  <si>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</si>
  <si>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</si>
  <si>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</si>
  <si>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</si>
  <si>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</si>
  <si>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</si>
  <si>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</si>
  <si>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</si>
  <si>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</si>
  <si>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</si>
  <si>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</si>
  <si>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whether the company or the companies in its supply chains can be considered family-friendly workplaces.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</si>
  <si>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</si>
  <si>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</si>
  <si>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</si>
  <si>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</si>
  <si>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</si>
  <si>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</si>
  <si>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</si>
  <si>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</si>
  <si>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</si>
  <si>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</si>
  <si>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</si>
  <si>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</si>
  <si>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</si>
  <si>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</si>
  <si>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</si>
  <si>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</si>
  <si>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</si>
  <si>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</si>
  <si>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</si>
  <si>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</si>
  <si>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</si>
  <si>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</si>
  <si>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</si>
  <si>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</si>
  <si>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</si>
  <si>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</si>
  <si>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</si>
  <si>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 company and its suppliers support the integration of disadvantaged workers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</si>
  <si>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</si>
  <si>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</si>
  <si>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</si>
  <si>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</si>
  <si>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</si>
  <si>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</si>
  <si>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</si>
  <si>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</si>
  <si>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</si>
  <si>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</si>
  <si>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</si>
  <si>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</si>
  <si>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</si>
  <si>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</si>
  <si>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</si>
  <si>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</si>
  <si>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</si>
  <si>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</si>
  <si>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</si>
  <si>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</si>
  <si>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</si>
  <si>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</si>
  <si>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</si>
  <si>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</si>
  <si>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</si>
  <si>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</si>
  <si>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</si>
  <si>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</si>
  <si>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</si>
  <si>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</si>
  <si>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</si>
  <si>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</si>
  <si>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</si>
  <si>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</si>
  <si>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</si>
  <si>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</si>
  <si>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</si>
  <si>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</si>
  <si>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</si>
  <si>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</si>
  <si>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</si>
  <si>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</si>
  <si>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</si>
  <si>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</si>
  <si>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</si>
  <si>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</si>
  <si>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</si>
  <si>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</si>
  <si>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</si>
  <si>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</si>
  <si>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</si>
  <si>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</si>
  <si>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</si>
  <si>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</si>
  <si>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</si>
  <si>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</si>
  <si>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</si>
  <si>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</si>
  <si>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</si>
  <si>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</si>
  <si>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</si>
  <si>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</si>
  <si>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</si>
  <si>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</si>
  <si>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</si>
  <si>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</si>
  <si>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</si>
  <si>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</si>
  <si>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</si>
  <si>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</si>
  <si>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</si>
  <si>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</si>
  <si>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</si>
  <si>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</si>
  <si>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</si>
  <si>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</si>
  <si>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</si>
  <si>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</si>
  <si>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</si>
  <si>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</si>
  <si>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</si>
  <si>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</si>
  <si>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</si>
  <si>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</si>
  <si>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</si>
  <si>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</si>
  <si>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</si>
  <si>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</si>
  <si>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</si>
  <si>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</si>
  <si>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</si>
  <si>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</si>
  <si>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</si>
  <si>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</si>
  <si>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</si>
  <si>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</si>
  <si>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</si>
  <si>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</si>
  <si>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</si>
  <si>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</si>
  <si>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</si>
  <si>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</si>
  <si>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</si>
  <si>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</si>
  <si>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</si>
  <si>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</si>
  <si>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</si>
  <si>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</si>
  <si>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</si>
  <si>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</si>
  <si>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</si>
  <si>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</si>
  <si>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</si>
  <si>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</si>
  <si>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</si>
  <si>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</si>
  <si>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</si>
  <si>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</si>
  <si>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</si>
  <si>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</si>
  <si>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</si>
  <si>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</si>
  <si>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</si>
  <si>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</si>
  <si>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</si>
  <si>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</si>
  <si>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</si>
  <si>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</si>
  <si>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</si>
  <si>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</si>
  <si>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</si>
  <si>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</si>
  <si>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</si>
  <si>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</si>
  <si>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</si>
  <si>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</si>
  <si>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</si>
  <si>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</si>
  <si>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</si>
  <si>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</si>
  <si>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</si>
  <si>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</si>
  <si>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</si>
  <si>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</si>
  <si>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</si>
  <si>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</si>
  <si>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</si>
  <si>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</si>
  <si>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</si>
  <si>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</si>
  <si>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</si>
  <si>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</si>
  <si>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</si>
  <si>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</si>
  <si>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</si>
  <si>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</si>
  <si>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</si>
  <si>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</si>
  <si>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</si>
  <si>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</si>
  <si>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</si>
  <si>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</si>
  <si>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</si>
  <si>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</si>
  <si>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</si>
  <si>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</si>
  <si>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</si>
  <si>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</si>
  <si>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</si>
  <si>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</si>
  <si>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</si>
  <si>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</si>
  <si>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</si>
  <si>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</si>
  <si>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</si>
  <si>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</si>
  <si>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</si>
  <si>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</si>
  <si>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</si>
  <si>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</si>
  <si>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</si>
  <si>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</si>
  <si>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</si>
  <si>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</si>
  <si>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</si>
  <si>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</si>
  <si>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</si>
  <si>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</si>
  <si>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</si>
  <si>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</si>
  <si>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</si>
  <si>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</si>
  <si>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</si>
  <si>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</si>
  <si>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Green space certificate</t>
  </si>
  <si>
    <t>It is necessary to indicate whether the company and its suppliers hold any certification/award for their green spaces.</t>
  </si>
  <si>
    <t>Does your company hold any certification/award for its green spaces?</t>
  </si>
  <si>
    <t>The green space certificate provides information on the extent, condition, quality, and maintenance needs of the green space located on the plot, and also includes recommendations for the development and maintenance of green spaces. Certification makes the planning of the affected green spaces more well-founded and their operation more efficient. Holding a green space certificate of at least “medium” rating is required for the occupancy permit of the development, and, in the case of a landscape architectural work, for technical handover and acceptance.
The purpose of the certification is to ensure that larger public and private developments (with a total usable floor area of 5,000 m² or more) and landscape architectural works exceeding 5,000 m² are provided with green spaces of appropriate quality and quantity, and to improve the quality of landscape architectural works implemented either independently or as part of construction projects.
Green/open space certification is regulated by Government Decree No. 282/2024 (IX. 30.) on municipal green infrastructure, the green/open space certificate, and the green trademark.</t>
  </si>
  <si>
    <t>As part of the green space certification, the green space is assessed under five categories: Excellent (“A”) / Good (“B”) / Adequate (“C”) / To be improved (“D”) / Inadequate (“E”). Holding a green space certificate with at least a medium rating, i.e. Adequate (“C”), is required for the occupancy permit for the building located on the land parcel; in the case of a landscape architectural work, it is required for the technical handover and acceptance.</t>
  </si>
  <si>
    <t>It is necessary to indicate what rating/grade of green space certification the company and its suppliers hold.</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</si>
  <si>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</si>
  <si>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</si>
  <si>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</si>
  <si>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</si>
  <si>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</si>
  <si>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</si>
  <si>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</si>
  <si>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</si>
  <si>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</si>
  <si>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</si>
  <si>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</si>
  <si>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</si>
  <si>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</si>
  <si>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</si>
  <si>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</si>
  <si>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</si>
  <si>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</si>
  <si>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</si>
  <si>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</si>
  <si>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</si>
  <si>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</si>
  <si>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</si>
  <si>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</si>
  <si>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</si>
  <si>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The Family-friendly Place certification mark and award are public initiatives to recognise and encourage places, services and institutions that take particular account of the needs and comfort of families, especially those with children. These initiatives indicate that a given place or service provider meets certain standards and criteria that ensure they provide a comfortable, safe and supportive environment for families.</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</si>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</sst>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5"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4" fillId="0" borderId="0"/>
    <xf numFmtId="9" fontId="5" fillId="0" borderId="0" applyFont="0" applyFill="0" applyBorder="0" applyAlignment="0" applyProtection="0"/>
    <xf numFmtId="0" fontId="31" fillId="0" borderId="0" applyNumberFormat="0" applyFill="0" applyBorder="0" applyAlignment="0" applyProtection="0"/>
  </cellStyleXfs>
  <cellXfs count="479">
    <xf numFmtId="0" fontId="0" fillId="0" borderId="0" xfId="0"/>
    <xf numFmtId="0" fontId="1" fillId="0" borderId="0" xfId="1" applyFont="1"/>
    <xf numFmtId="0" fontId="1" fillId="0" borderId="0" xfId="0" applyFont="1"/>
    <xf numFmtId="0" fontId="8" fillId="0" borderId="0" xfId="0" applyFont="1" applyAlignment="1">
      <alignment vertical="center"/>
    </xf>
    <xf numFmtId="0" fontId="9" fillId="0" borderId="3" xfId="0" applyFont="1" applyBorder="1" applyAlignment="1">
      <alignment vertical="center" wrapText="1"/>
    </xf>
    <xf numFmtId="0" fontId="10" fillId="0" borderId="0" xfId="0" applyFont="1" applyAlignment="1">
      <alignment vertical="center"/>
    </xf>
    <xf numFmtId="0" fontId="8" fillId="0" borderId="3" xfId="0" applyFont="1" applyBorder="1" applyAlignment="1">
      <alignment horizontal="center" vertical="center" wrapText="1"/>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2" fillId="0" borderId="0" xfId="0" applyFont="1" applyAlignment="1">
      <alignment vertical="center"/>
    </xf>
    <xf numFmtId="0" fontId="8" fillId="0" borderId="3" xfId="0" quotePrefix="1" applyFont="1" applyBorder="1" applyAlignment="1">
      <alignment horizontal="left" vertical="center" wrapText="1"/>
    </xf>
    <xf numFmtId="0" fontId="10" fillId="0" borderId="3" xfId="0" applyFont="1" applyBorder="1" applyAlignment="1">
      <alignment vertical="center"/>
    </xf>
    <xf numFmtId="0" fontId="13" fillId="0" borderId="3" xfId="0" applyFont="1" applyBorder="1" applyAlignment="1">
      <alignment vertical="center" wrapText="1"/>
    </xf>
    <xf numFmtId="0" fontId="3" fillId="0" borderId="3" xfId="0" applyFont="1" applyBorder="1" applyAlignment="1">
      <alignment horizontal="center" vertical="center"/>
    </xf>
    <xf numFmtId="0" fontId="7" fillId="0" borderId="3" xfId="0" applyFont="1" applyBorder="1" applyAlignment="1">
      <alignment horizontal="center" vertical="center"/>
    </xf>
    <xf numFmtId="0" fontId="10" fillId="0" borderId="3" xfId="0" applyFont="1" applyBorder="1" applyAlignment="1">
      <alignment horizontal="center" vertical="center" textRotation="90" wrapText="1"/>
    </xf>
    <xf numFmtId="0" fontId="16" fillId="0" borderId="3" xfId="0" applyFont="1" applyBorder="1" applyAlignment="1">
      <alignment horizontal="center" vertical="center"/>
    </xf>
    <xf numFmtId="0" fontId="17"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3" xfId="0" applyFont="1" applyBorder="1" applyAlignment="1">
      <alignment horizontal="center" vertical="center" textRotation="90"/>
    </xf>
    <xf numFmtId="0" fontId="18" fillId="0" borderId="0" xfId="0" applyFont="1"/>
    <xf numFmtId="0" fontId="19" fillId="0" borderId="0" xfId="0" applyFont="1"/>
    <xf numFmtId="0" fontId="19" fillId="0" borderId="0" xfId="0" applyFont="1" applyAlignment="1">
      <alignment horizontal="left" vertical="center"/>
    </xf>
    <xf numFmtId="0" fontId="19" fillId="0" borderId="3" xfId="0" applyFont="1" applyBorder="1" applyAlignment="1">
      <alignment horizontal="left" vertical="center"/>
    </xf>
    <xf numFmtId="0" fontId="19" fillId="0" borderId="3" xfId="0" applyFont="1" applyBorder="1" applyAlignment="1">
      <alignment vertical="center"/>
    </xf>
    <xf numFmtId="0" fontId="9" fillId="0" borderId="3" xfId="0" quotePrefix="1" applyFont="1" applyBorder="1" applyAlignment="1">
      <alignment vertical="center" wrapText="1"/>
    </xf>
    <xf numFmtId="0" fontId="19" fillId="0" borderId="3" xfId="0" applyFont="1" applyBorder="1" applyAlignment="1">
      <alignment horizontal="lef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0" fontId="19" fillId="0" borderId="3" xfId="0" applyFont="1" applyBorder="1"/>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20" fillId="7" borderId="6" xfId="0" quotePrefix="1" applyNumberFormat="1" applyFont="1" applyFill="1" applyBorder="1" applyAlignment="1">
      <alignment vertical="center" wrapText="1"/>
    </xf>
    <xf numFmtId="49" fontId="20" fillId="7" borderId="3" xfId="0" quotePrefix="1" applyNumberFormat="1" applyFont="1" applyFill="1" applyBorder="1" applyAlignment="1">
      <alignment vertical="center" wrapText="1"/>
    </xf>
    <xf numFmtId="0" fontId="8" fillId="0" borderId="9" xfId="0" applyFont="1" applyBorder="1" applyAlignment="1">
      <alignment horizontal="center" vertical="center" wrapText="1"/>
    </xf>
    <xf numFmtId="0" fontId="9" fillId="8" borderId="3" xfId="0" quotePrefix="1" applyFont="1" applyFill="1" applyBorder="1" applyAlignment="1">
      <alignment horizontal="center" vertical="center" wrapText="1"/>
    </xf>
    <xf numFmtId="0" fontId="20" fillId="8" borderId="9" xfId="0" applyFont="1" applyFill="1" applyBorder="1" applyAlignment="1">
      <alignment horizontal="center" vertical="center" wrapText="1"/>
    </xf>
    <xf numFmtId="0" fontId="20" fillId="8" borderId="3" xfId="0" applyFont="1" applyFill="1" applyBorder="1" applyAlignment="1">
      <alignment horizontal="center" vertical="center" wrapText="1"/>
    </xf>
    <xf numFmtId="0" fontId="2" fillId="0" borderId="3" xfId="0" applyFont="1" applyBorder="1" applyAlignment="1">
      <alignment horizontal="left" vertical="center"/>
    </xf>
    <xf numFmtId="0" fontId="7" fillId="0" borderId="3" xfId="0" applyFont="1" applyBorder="1" applyAlignment="1">
      <alignment horizontal="center" vertical="center" wrapText="1"/>
    </xf>
    <xf numFmtId="0" fontId="9" fillId="2" borderId="11" xfId="0" applyFont="1" applyFill="1" applyBorder="1" applyAlignment="1" applyProtection="1">
      <alignment vertical="center" wrapText="1"/>
      <protection locked="0"/>
    </xf>
    <xf numFmtId="0" fontId="19" fillId="0" borderId="3" xfId="0" applyFont="1" applyBorder="1" applyAlignment="1">
      <alignment vertical="center" wrapText="1"/>
    </xf>
    <xf numFmtId="0" fontId="10" fillId="0" borderId="3" xfId="0" applyFont="1" applyBorder="1" applyAlignment="1">
      <alignment vertical="center" wrapText="1"/>
    </xf>
    <xf numFmtId="0" fontId="20" fillId="0" borderId="3" xfId="0" applyFont="1" applyBorder="1" applyAlignment="1">
      <alignment horizontal="center" vertical="center" wrapText="1"/>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5" fontId="19" fillId="0" borderId="3" xfId="0" applyNumberFormat="1" applyFont="1" applyBorder="1" applyAlignment="1">
      <alignment vertical="center" wrapText="1"/>
    </xf>
    <xf numFmtId="164" fontId="19"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9"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9" fillId="0" borderId="6" xfId="0" applyFont="1" applyBorder="1" applyAlignment="1">
      <alignment horizontal="left" vertical="center" wrapText="1"/>
    </xf>
    <xf numFmtId="164" fontId="19" fillId="0" borderId="3" xfId="0" applyNumberFormat="1" applyFont="1" applyBorder="1" applyAlignment="1">
      <alignment vertical="center" wrapText="1"/>
    </xf>
    <xf numFmtId="166" fontId="9" fillId="2" borderId="11" xfId="0" applyNumberFormat="1" applyFont="1" applyFill="1" applyBorder="1" applyAlignment="1" applyProtection="1">
      <alignment vertical="center" wrapText="1"/>
      <protection locked="0"/>
    </xf>
    <xf numFmtId="166" fontId="19" fillId="0" borderId="3" xfId="0" applyNumberFormat="1" applyFont="1" applyBorder="1" applyAlignment="1">
      <alignment vertical="center" wrapText="1"/>
    </xf>
    <xf numFmtId="3" fontId="9" fillId="2" borderId="11" xfId="0" applyNumberFormat="1" applyFont="1" applyFill="1" applyBorder="1" applyAlignment="1" applyProtection="1">
      <alignment vertical="center" wrapText="1"/>
      <protection locked="0"/>
    </xf>
    <xf numFmtId="3" fontId="19" fillId="0" borderId="3" xfId="0" applyNumberFormat="1" applyFont="1" applyBorder="1" applyAlignment="1">
      <alignment vertical="center" wrapText="1"/>
    </xf>
    <xf numFmtId="0" fontId="21"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center" wrapText="1"/>
      <protection locked="0"/>
    </xf>
    <xf numFmtId="0" fontId="21" fillId="2" borderId="3" xfId="0" applyFont="1" applyFill="1" applyBorder="1" applyAlignment="1" applyProtection="1">
      <alignment vertical="top" wrapText="1"/>
      <protection locked="0"/>
    </xf>
    <xf numFmtId="164" fontId="9" fillId="0" borderId="11" xfId="0" applyNumberFormat="1" applyFont="1" applyBorder="1" applyAlignment="1">
      <alignment vertical="center" wrapText="1"/>
    </xf>
    <xf numFmtId="0" fontId="23" fillId="2" borderId="3" xfId="0" quotePrefix="1" applyFont="1" applyFill="1" applyBorder="1" applyAlignment="1" applyProtection="1">
      <alignment horizontal="left" vertical="center" wrapText="1"/>
      <protection locked="0"/>
    </xf>
    <xf numFmtId="0" fontId="24" fillId="2" borderId="3" xfId="0" applyFont="1" applyFill="1" applyBorder="1" applyAlignment="1" applyProtection="1">
      <alignment vertical="center" wrapText="1"/>
      <protection locked="0"/>
    </xf>
    <xf numFmtId="0" fontId="25"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9" fillId="0" borderId="4" xfId="0" applyFont="1" applyBorder="1" applyAlignment="1">
      <alignment vertical="center" wrapText="1"/>
    </xf>
    <xf numFmtId="0" fontId="3" fillId="0" borderId="11" xfId="0" applyFont="1" applyBorder="1" applyAlignment="1">
      <alignment horizontal="center" vertical="center" wrapText="1"/>
    </xf>
    <xf numFmtId="0" fontId="10" fillId="0" borderId="11" xfId="0" applyFont="1" applyBorder="1" applyAlignment="1">
      <alignment horizontal="center" vertical="center" wrapText="1"/>
    </xf>
    <xf numFmtId="0" fontId="8" fillId="0" borderId="11" xfId="0" quotePrefix="1" applyFont="1" applyBorder="1" applyAlignment="1">
      <alignment horizontal="left" vertical="center" wrapText="1"/>
    </xf>
    <xf numFmtId="0" fontId="10" fillId="0" borderId="11" xfId="0" applyFont="1" applyBorder="1" applyAlignment="1">
      <alignment horizontal="center" vertical="center"/>
    </xf>
    <xf numFmtId="0" fontId="7" fillId="0" borderId="9" xfId="0" applyFont="1" applyBorder="1" applyAlignment="1">
      <alignment horizontal="left" vertical="center" wrapText="1"/>
    </xf>
    <xf numFmtId="0" fontId="8" fillId="8" borderId="3" xfId="0" applyFont="1" applyFill="1" applyBorder="1" applyAlignment="1">
      <alignment vertical="center" wrapText="1"/>
    </xf>
    <xf numFmtId="0" fontId="7" fillId="0" borderId="11" xfId="0" quotePrefix="1" applyFont="1" applyBorder="1" applyAlignment="1">
      <alignment horizontal="left" vertical="center" wrapText="1"/>
    </xf>
    <xf numFmtId="0" fontId="3" fillId="0" borderId="11" xfId="0" applyFont="1" applyBorder="1" applyAlignment="1">
      <alignment horizontal="center" vertical="center" textRotation="90"/>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9" fillId="2" borderId="11" xfId="2" applyNumberFormat="1" applyFont="1" applyFill="1" applyBorder="1" applyAlignment="1" applyProtection="1">
      <alignment vertical="center" wrapText="1"/>
      <protection locked="0"/>
    </xf>
    <xf numFmtId="0" fontId="8" fillId="0" borderId="11" xfId="0" applyFont="1" applyBorder="1" applyAlignment="1">
      <alignment horizontal="left" vertical="top" wrapText="1"/>
    </xf>
    <xf numFmtId="0" fontId="3" fillId="0" borderId="0" xfId="0" applyFont="1" applyAlignment="1">
      <alignment vertical="center"/>
    </xf>
    <xf numFmtId="0" fontId="28" fillId="0" borderId="16" xfId="0" applyFont="1" applyBorder="1" applyAlignment="1">
      <alignment horizontal="left" vertical="center"/>
    </xf>
    <xf numFmtId="0" fontId="28" fillId="0" borderId="18" xfId="0" applyFont="1" applyBorder="1" applyAlignment="1">
      <alignment horizontal="left" vertical="center"/>
    </xf>
    <xf numFmtId="0" fontId="28" fillId="0" borderId="20" xfId="0" applyFont="1" applyBorder="1" applyAlignment="1">
      <alignment horizontal="left" vertical="center"/>
    </xf>
    <xf numFmtId="0" fontId="28" fillId="0" borderId="22" xfId="0" applyFont="1" applyBorder="1" applyAlignment="1">
      <alignment horizontal="left" vertical="center"/>
    </xf>
    <xf numFmtId="0" fontId="28"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8"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8" fillId="0" borderId="0" xfId="0" applyFont="1" applyAlignment="1">
      <alignment vertical="top"/>
    </xf>
    <xf numFmtId="0" fontId="3" fillId="2" borderId="3" xfId="0" applyFont="1" applyFill="1" applyBorder="1" applyAlignment="1">
      <alignment vertical="top"/>
    </xf>
    <xf numFmtId="0" fontId="8" fillId="0" borderId="9" xfId="0" applyFont="1" applyBorder="1" applyAlignment="1">
      <alignment horizontal="center" vertical="top"/>
    </xf>
    <xf numFmtId="0" fontId="27" fillId="0" borderId="3" xfId="0" applyFont="1" applyBorder="1" applyAlignment="1">
      <alignment horizontal="left" vertical="top" wrapText="1"/>
    </xf>
    <xf numFmtId="0" fontId="8" fillId="0" borderId="3" xfId="0" applyFont="1" applyBorder="1" applyAlignment="1">
      <alignment horizontal="left" vertical="top" wrapText="1"/>
    </xf>
    <xf numFmtId="0" fontId="8" fillId="0" borderId="3" xfId="0" quotePrefix="1" applyFont="1" applyBorder="1" applyAlignment="1">
      <alignment horizontal="left" vertical="top" wrapText="1"/>
    </xf>
    <xf numFmtId="0" fontId="8" fillId="0" borderId="3" xfId="0" applyFont="1" applyBorder="1" applyAlignment="1">
      <alignment vertical="top" wrapText="1"/>
    </xf>
    <xf numFmtId="0" fontId="14" fillId="0" borderId="3" xfId="0" applyFont="1" applyBorder="1" applyAlignment="1">
      <alignment vertical="top" wrapText="1"/>
    </xf>
    <xf numFmtId="0" fontId="8" fillId="0" borderId="3" xfId="0" applyFont="1" applyBorder="1" applyAlignment="1">
      <alignment vertical="top"/>
    </xf>
    <xf numFmtId="0" fontId="8" fillId="0" borderId="3" xfId="0" quotePrefix="1" applyFont="1" applyBorder="1" applyAlignment="1">
      <alignment vertical="top" wrapText="1"/>
    </xf>
    <xf numFmtId="0" fontId="14" fillId="0" borderId="3" xfId="0" quotePrefix="1" applyFont="1" applyBorder="1" applyAlignment="1">
      <alignment vertical="top" wrapText="1"/>
    </xf>
    <xf numFmtId="0" fontId="3" fillId="3" borderId="3" xfId="0" applyFont="1" applyFill="1" applyBorder="1" applyAlignment="1">
      <alignment vertical="top"/>
    </xf>
    <xf numFmtId="0" fontId="12" fillId="0" borderId="3" xfId="0" applyFont="1" applyBorder="1" applyAlignment="1">
      <alignment vertical="top" wrapText="1"/>
    </xf>
    <xf numFmtId="0" fontId="3" fillId="4" borderId="3" xfId="0" applyFont="1" applyFill="1" applyBorder="1" applyAlignment="1">
      <alignment vertical="top"/>
    </xf>
    <xf numFmtId="0" fontId="2" fillId="0" borderId="3" xfId="0" applyFont="1" applyBorder="1" applyAlignment="1">
      <alignment horizontal="left" vertical="center" wrapText="1"/>
    </xf>
    <xf numFmtId="0" fontId="9" fillId="8" borderId="11" xfId="0" quotePrefix="1" applyFont="1" applyFill="1" applyBorder="1" applyAlignment="1">
      <alignment horizontal="center" vertical="center" wrapText="1"/>
    </xf>
    <xf numFmtId="0" fontId="8" fillId="0" borderId="3" xfId="0" quotePrefix="1" applyFont="1" applyBorder="1" applyAlignment="1">
      <alignment horizontal="left" vertical="center" wrapText="1"/>
    </xf>
    <xf numFmtId="0" fontId="10" fillId="0" borderId="11" xfId="0" applyFont="1" applyBorder="1" applyAlignment="1">
      <alignment horizontal="center" vertical="center" textRotation="90"/>
    </xf>
    <xf numFmtId="0" fontId="3" fillId="0" borderId="3" xfId="0" applyFont="1" applyBorder="1" applyAlignment="1">
      <alignment horizontal="center" vertical="center" wrapText="1"/>
    </xf>
    <xf numFmtId="0" fontId="10" fillId="0" borderId="3" xfId="0" applyFont="1" applyBorder="1" applyAlignment="1">
      <alignment horizontal="center" vertical="center"/>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11" fillId="0" borderId="3" xfId="0" applyFont="1" applyBorder="1" applyAlignment="1">
      <alignment horizontal="left" vertical="center" wrapText="1"/>
    </xf>
    <xf numFmtId="0" fontId="7" fillId="0" borderId="3" xfId="0" quotePrefix="1" applyFont="1" applyBorder="1" applyAlignment="1">
      <alignment horizontal="left" vertical="center" wrapText="1"/>
    </xf>
    <xf numFmtId="0" fontId="8" fillId="0" borderId="9" xfId="0" applyFont="1" applyBorder="1" applyAlignment="1">
      <alignment vertical="top" wrapText="1"/>
    </xf>
    <xf numFmtId="0" fontId="10" fillId="0" borderId="10" xfId="0" applyFont="1" applyBorder="1" applyAlignment="1">
      <alignment horizontal="center" vertical="center"/>
    </xf>
    <xf numFmtId="0" fontId="3" fillId="0" borderId="10" xfId="0" applyFont="1" applyBorder="1" applyAlignment="1">
      <alignment horizontal="center" vertical="center" textRotation="90"/>
    </xf>
    <xf numFmtId="0" fontId="7" fillId="0" borderId="3" xfId="0" applyFont="1" applyBorder="1" applyAlignment="1">
      <alignment horizontal="center" vertical="center" wrapText="1"/>
    </xf>
    <xf numFmtId="0" fontId="3" fillId="0" borderId="9" xfId="0" applyFont="1" applyBorder="1" applyAlignment="1">
      <alignment horizontal="center" vertical="center" wrapText="1"/>
    </xf>
    <xf numFmtId="0" fontId="10" fillId="0" borderId="9" xfId="0" applyFont="1" applyBorder="1" applyAlignment="1">
      <alignment horizontal="center" vertical="center" wrapText="1"/>
    </xf>
    <xf numFmtId="0" fontId="32" fillId="0" borderId="11" xfId="3" applyFont="1" applyBorder="1" applyAlignment="1">
      <alignment horizontal="center" vertical="center" wrapText="1"/>
    </xf>
    <xf numFmtId="0" fontId="10"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8" fillId="0" borderId="27" xfId="0" applyFont="1" applyBorder="1"/>
    <xf numFmtId="0" fontId="28" fillId="0" borderId="28" xfId="0" applyFont="1" applyBorder="1"/>
    <xf numFmtId="0" fontId="28" fillId="0" borderId="29" xfId="0" applyFont="1" applyBorder="1"/>
    <xf numFmtId="0" fontId="28" fillId="0" borderId="30" xfId="0" applyFont="1" applyBorder="1"/>
    <xf numFmtId="0" fontId="4" fillId="0" borderId="0" xfId="0" applyFont="1"/>
    <xf numFmtId="0" fontId="33" fillId="2" borderId="3" xfId="0" applyFont="1" applyFill="1" applyBorder="1" applyAlignment="1">
      <alignment vertical="center"/>
    </xf>
    <xf numFmtId="0" fontId="36" fillId="0" borderId="3" xfId="3" applyFont="1" applyFill="1" applyBorder="1" applyAlignment="1">
      <alignment vertical="center"/>
    </xf>
    <xf numFmtId="0" fontId="1" fillId="0" borderId="3" xfId="0" applyFont="1" applyBorder="1"/>
    <xf numFmtId="0" fontId="4" fillId="0" borderId="3" xfId="0" applyFont="1" applyBorder="1"/>
    <xf numFmtId="0" fontId="33" fillId="0" borderId="9" xfId="0" applyFont="1" applyBorder="1" applyAlignment="1">
      <alignment horizontal="center" vertical="center"/>
    </xf>
    <xf numFmtId="0" fontId="6" fillId="0" borderId="9" xfId="0" applyFont="1" applyBorder="1" applyAlignment="1">
      <alignment horizontal="center" vertical="center" wrapText="1"/>
    </xf>
    <xf numFmtId="0" fontId="34" fillId="0" borderId="9" xfId="0" applyFont="1" applyBorder="1" applyAlignment="1">
      <alignment horizontal="left" vertical="center" wrapText="1"/>
    </xf>
    <xf numFmtId="0" fontId="36" fillId="0" borderId="9" xfId="3" applyFont="1" applyFill="1" applyBorder="1" applyAlignment="1">
      <alignment vertical="center" wrapText="1"/>
    </xf>
    <xf numFmtId="0" fontId="33" fillId="0" borderId="9" xfId="0" applyFont="1" applyFill="1" applyBorder="1" applyAlignment="1">
      <alignment horizontal="center" vertical="center"/>
    </xf>
    <xf numFmtId="0" fontId="35" fillId="0" borderId="9" xfId="0" applyFont="1" applyBorder="1" applyAlignment="1">
      <alignment horizontal="center" vertical="center"/>
    </xf>
    <xf numFmtId="0" fontId="33" fillId="0" borderId="3" xfId="0" applyFont="1" applyBorder="1" applyAlignment="1">
      <alignment horizontal="center" vertical="center"/>
    </xf>
    <xf numFmtId="0" fontId="35" fillId="0" borderId="3" xfId="0" applyFont="1" applyBorder="1" applyAlignment="1">
      <alignment horizontal="center" vertical="center"/>
    </xf>
    <xf numFmtId="0" fontId="34" fillId="0" borderId="3" xfId="0" applyFont="1" applyBorder="1" applyAlignment="1">
      <alignment vertical="center" wrapText="1"/>
    </xf>
    <xf numFmtId="0" fontId="36" fillId="0" borderId="3" xfId="3" applyFont="1" applyFill="1" applyBorder="1" applyAlignment="1">
      <alignment horizontal="center" vertical="center"/>
    </xf>
    <xf numFmtId="0" fontId="6" fillId="0" borderId="3" xfId="0" applyFont="1" applyBorder="1" applyAlignment="1">
      <alignment horizontal="center" vertical="center"/>
    </xf>
    <xf numFmtId="0" fontId="34" fillId="0" borderId="3" xfId="0" applyFont="1" applyBorder="1" applyAlignment="1">
      <alignment horizontal="center" vertical="center"/>
    </xf>
    <xf numFmtId="0" fontId="37" fillId="0" borderId="3" xfId="0" applyFont="1" applyBorder="1" applyAlignment="1">
      <alignment vertical="center" wrapText="1"/>
    </xf>
    <xf numFmtId="0" fontId="38" fillId="0" borderId="3" xfId="0" applyFont="1" applyBorder="1"/>
    <xf numFmtId="0" fontId="36" fillId="0" borderId="9" xfId="3" applyFont="1" applyFill="1" applyBorder="1" applyAlignment="1">
      <alignment vertical="center"/>
    </xf>
    <xf numFmtId="0" fontId="39" fillId="0" borderId="9" xfId="3" applyFont="1" applyFill="1" applyBorder="1" applyAlignment="1">
      <alignment vertical="center"/>
    </xf>
    <xf numFmtId="0" fontId="31" fillId="0" borderId="9" xfId="3" applyFill="1" applyBorder="1" applyAlignment="1">
      <alignment vertical="center" wrapText="1"/>
    </xf>
    <xf numFmtId="0" fontId="31" fillId="0" borderId="9" xfId="3" applyFill="1" applyBorder="1" applyAlignment="1">
      <alignment vertical="center"/>
    </xf>
    <xf numFmtId="0" fontId="38" fillId="0" borderId="3" xfId="0" applyFont="1" applyFill="1" applyBorder="1"/>
    <xf numFmtId="0" fontId="39" fillId="0" borderId="9" xfId="3" applyFont="1" applyFill="1" applyBorder="1" applyAlignment="1">
      <alignment vertical="center" wrapText="1"/>
    </xf>
    <xf numFmtId="0" fontId="8" fillId="0" borderId="9" xfId="0" applyFont="1" applyFill="1" applyBorder="1" applyAlignment="1">
      <alignment vertical="center" wrapText="1"/>
    </xf>
    <xf numFmtId="0" fontId="36" fillId="0" borderId="3" xfId="3" applyFont="1" applyFill="1" applyBorder="1" applyAlignment="1">
      <alignment vertical="center" wrapText="1"/>
    </xf>
    <xf numFmtId="0" fontId="35" fillId="0" borderId="3" xfId="0" applyFont="1" applyBorder="1" applyAlignment="1">
      <alignment vertical="center"/>
    </xf>
    <xf numFmtId="0" fontId="40" fillId="0" borderId="3" xfId="0" applyFont="1" applyBorder="1" applyAlignment="1">
      <alignment vertical="center" wrapText="1"/>
    </xf>
    <xf numFmtId="0" fontId="36" fillId="0" borderId="3" xfId="3" applyFont="1" applyFill="1" applyBorder="1" applyAlignment="1">
      <alignment horizontal="center" vertical="center" wrapText="1"/>
    </xf>
    <xf numFmtId="0" fontId="33" fillId="0" borderId="3" xfId="0" applyFont="1" applyFill="1" applyBorder="1" applyAlignment="1">
      <alignment horizontal="center" vertical="center"/>
    </xf>
    <xf numFmtId="0" fontId="35" fillId="0" borderId="3" xfId="0" applyFont="1" applyFill="1" applyBorder="1" applyAlignment="1">
      <alignment horizontal="center" vertical="center"/>
    </xf>
    <xf numFmtId="0" fontId="34" fillId="0" borderId="9" xfId="0" applyFont="1" applyBorder="1" applyAlignment="1">
      <alignment horizontal="center" vertical="center"/>
    </xf>
    <xf numFmtId="0" fontId="6" fillId="0" borderId="9" xfId="0" applyFont="1" applyBorder="1" applyAlignment="1">
      <alignment horizontal="center" vertical="center"/>
    </xf>
    <xf numFmtId="0" fontId="34" fillId="0" borderId="10" xfId="0" applyFont="1" applyBorder="1" applyAlignment="1">
      <alignment horizontal="center" vertical="center"/>
    </xf>
    <xf numFmtId="0" fontId="6" fillId="0" borderId="10" xfId="0" applyFont="1" applyBorder="1" applyAlignment="1">
      <alignment horizontal="center" vertical="center"/>
    </xf>
    <xf numFmtId="0" fontId="34" fillId="0" borderId="11" xfId="0" applyFont="1" applyBorder="1" applyAlignment="1">
      <alignment horizontal="center" vertical="center"/>
    </xf>
    <xf numFmtId="0" fontId="6" fillId="0" borderId="11"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7" fillId="0" borderId="11" xfId="0" applyFont="1" applyBorder="1" applyAlignment="1">
      <alignment horizontal="left" vertical="center" wrapText="1"/>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11" xfId="0" applyFont="1" applyFill="1" applyBorder="1" applyAlignment="1">
      <alignment horizontal="center" vertical="center"/>
    </xf>
    <xf numFmtId="0" fontId="34" fillId="0" borderId="3" xfId="0" quotePrefix="1" applyFont="1" applyBorder="1" applyAlignment="1">
      <alignment horizontal="left" vertical="center" wrapText="1"/>
    </xf>
    <xf numFmtId="0" fontId="37" fillId="0" borderId="3" xfId="0" applyFont="1" applyBorder="1" applyAlignment="1">
      <alignment horizontal="left" vertical="center" wrapText="1"/>
    </xf>
    <xf numFmtId="0" fontId="33" fillId="3" borderId="3" xfId="0" applyFont="1" applyFill="1" applyBorder="1" applyAlignment="1">
      <alignment vertical="center"/>
    </xf>
    <xf numFmtId="0" fontId="33" fillId="3" borderId="4" xfId="0" applyFont="1" applyFill="1" applyBorder="1" applyAlignment="1">
      <alignment vertical="center"/>
    </xf>
    <xf numFmtId="0" fontId="36" fillId="0" borderId="4" xfId="3" applyFont="1" applyFill="1" applyBorder="1" applyAlignment="1">
      <alignment horizontal="center" vertical="center"/>
    </xf>
    <xf numFmtId="0" fontId="34" fillId="0" borderId="3" xfId="0" applyFont="1" applyFill="1" applyBorder="1" applyAlignment="1">
      <alignment horizontal="center" vertical="center"/>
    </xf>
    <xf numFmtId="0" fontId="43"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6" fillId="0" borderId="3" xfId="0" quotePrefix="1" applyFont="1" applyBorder="1" applyAlignment="1">
      <alignment vertical="center" wrapText="1"/>
    </xf>
    <xf numFmtId="0" fontId="33" fillId="0" borderId="3" xfId="0" applyFont="1" applyBorder="1" applyAlignment="1">
      <alignment horizontal="left" vertical="center"/>
    </xf>
    <xf numFmtId="0" fontId="33" fillId="0" borderId="3" xfId="0" applyFont="1" applyBorder="1" applyAlignment="1">
      <alignment horizontal="left" vertical="center" wrapText="1"/>
    </xf>
    <xf numFmtId="0" fontId="6" fillId="0" borderId="3" xfId="0" applyFont="1" applyBorder="1" applyAlignment="1">
      <alignment vertical="center" wrapText="1"/>
    </xf>
    <xf numFmtId="0" fontId="36" fillId="0" borderId="3" xfId="3" applyFont="1" applyBorder="1" applyAlignment="1">
      <alignment horizontal="center" vertical="center"/>
    </xf>
    <xf numFmtId="0" fontId="34" fillId="0" borderId="11" xfId="0" quotePrefix="1" applyFont="1" applyBorder="1" applyAlignment="1">
      <alignment horizontal="left" vertical="center" wrapText="1"/>
    </xf>
    <xf numFmtId="0" fontId="33" fillId="4" borderId="3" xfId="0" applyFont="1" applyFill="1" applyBorder="1" applyAlignment="1">
      <alignment vertical="center"/>
    </xf>
    <xf numFmtId="0" fontId="33" fillId="0" borderId="3" xfId="0" quotePrefix="1" applyFont="1" applyBorder="1" applyAlignment="1">
      <alignment horizontal="center" vertical="center" wrapText="1"/>
    </xf>
    <xf numFmtId="0" fontId="35" fillId="0" borderId="0" xfId="0" applyFont="1" applyAlignment="1">
      <alignment vertical="center"/>
    </xf>
    <xf numFmtId="0" fontId="6" fillId="0" borderId="0" xfId="0" applyFont="1" applyAlignment="1">
      <alignment vertical="center"/>
    </xf>
    <xf numFmtId="0" fontId="3" fillId="0" borderId="10" xfId="0" applyFont="1" applyBorder="1" applyAlignment="1">
      <alignment horizontal="center" vertical="center" textRotation="90"/>
    </xf>
    <xf numFmtId="0" fontId="10" fillId="0" borderId="10" xfId="0" applyFont="1" applyBorder="1" applyAlignment="1">
      <alignment horizontal="center" vertical="center"/>
    </xf>
    <xf numFmtId="0" fontId="8" fillId="0" borderId="9" xfId="0" quotePrefix="1" applyFont="1" applyBorder="1" applyAlignment="1">
      <alignment horizontal="left" vertical="center" wrapText="1"/>
    </xf>
    <xf numFmtId="0" fontId="3" fillId="5" borderId="9" xfId="0" applyFont="1" applyFill="1" applyBorder="1" applyAlignment="1">
      <alignment horizontal="center" vertical="center"/>
    </xf>
    <xf numFmtId="0" fontId="3" fillId="5" borderId="3" xfId="0" applyFont="1" applyFill="1" applyBorder="1" applyAlignment="1">
      <alignment horizontal="center" vertical="center"/>
    </xf>
    <xf numFmtId="0" fontId="7" fillId="5" borderId="3" xfId="0" applyFont="1" applyFill="1" applyBorder="1" applyAlignment="1">
      <alignment horizontal="center" vertical="center"/>
    </xf>
    <xf numFmtId="0" fontId="3" fillId="5" borderId="3" xfId="0" quotePrefix="1" applyFont="1" applyFill="1" applyBorder="1" applyAlignment="1">
      <alignment horizontal="center" vertical="center" wrapText="1"/>
    </xf>
    <xf numFmtId="0" fontId="9"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10" fillId="0" borderId="9" xfId="0" applyFont="1" applyBorder="1" applyAlignment="1">
      <alignment horizontal="left" vertical="center" wrapText="1"/>
    </xf>
    <xf numFmtId="0" fontId="0" fillId="0" borderId="11" xfId="0" applyBorder="1" applyAlignment="1">
      <alignment horizontal="left" vertical="center" wrapText="1"/>
    </xf>
    <xf numFmtId="0" fontId="7" fillId="0" borderId="9" xfId="0" applyFont="1" applyBorder="1" applyAlignment="1">
      <alignment horizontal="center" vertical="center" textRotation="90"/>
    </xf>
    <xf numFmtId="0" fontId="7" fillId="0" borderId="10" xfId="0" applyFont="1" applyBorder="1" applyAlignment="1">
      <alignment horizontal="center" vertical="center" textRotation="90"/>
    </xf>
    <xf numFmtId="0" fontId="7" fillId="0" borderId="11" xfId="0" applyFont="1" applyBorder="1" applyAlignment="1">
      <alignment horizontal="center" vertical="center" textRotation="90"/>
    </xf>
    <xf numFmtId="0" fontId="3" fillId="0" borderId="9"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8" fillId="0" borderId="9"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9" xfId="0" applyFont="1" applyBorder="1" applyAlignment="1">
      <alignment horizontal="left" vertical="center" wrapText="1"/>
    </xf>
    <xf numFmtId="0" fontId="11" fillId="0" borderId="11"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9" fillId="0" borderId="4" xfId="0" quotePrefix="1" applyFont="1" applyBorder="1" applyAlignment="1">
      <alignment horizontal="center" vertical="center" wrapText="1"/>
    </xf>
    <xf numFmtId="0" fontId="9" fillId="0" borderId="5" xfId="0" quotePrefix="1" applyFont="1" applyBorder="1" applyAlignment="1">
      <alignment horizontal="center" vertical="center" wrapText="1"/>
    </xf>
    <xf numFmtId="0" fontId="9" fillId="0" borderId="6" xfId="0" quotePrefix="1" applyFont="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8" fillId="0" borderId="9" xfId="0" applyFont="1" applyBorder="1" applyAlignment="1">
      <alignment horizontal="center" vertical="center" textRotation="90" wrapText="1"/>
    </xf>
    <xf numFmtId="0" fontId="8" fillId="0" borderId="10" xfId="0" applyFont="1" applyBorder="1" applyAlignment="1">
      <alignment horizontal="center" vertical="center" textRotation="90" wrapText="1"/>
    </xf>
    <xf numFmtId="0" fontId="8" fillId="0" borderId="11" xfId="0" applyFont="1" applyBorder="1" applyAlignment="1">
      <alignment horizontal="center" vertical="center" textRotation="90" wrapText="1"/>
    </xf>
    <xf numFmtId="0" fontId="3" fillId="0" borderId="9" xfId="0" applyFont="1" applyBorder="1" applyAlignment="1">
      <alignment horizontal="center" vertical="center" textRotation="90" wrapText="1"/>
    </xf>
    <xf numFmtId="0" fontId="0" fillId="0" borderId="11" xfId="0" applyBorder="1" applyAlignment="1">
      <alignment horizontal="center" vertical="center" textRotation="90" wrapText="1"/>
    </xf>
    <xf numFmtId="0" fontId="9" fillId="8" borderId="9" xfId="0" quotePrefix="1" applyFont="1" applyFill="1" applyBorder="1" applyAlignment="1">
      <alignment horizontal="center" vertical="center" wrapText="1"/>
    </xf>
    <xf numFmtId="0" fontId="9" fillId="8" borderId="11" xfId="0" quotePrefix="1" applyFont="1" applyFill="1" applyBorder="1" applyAlignment="1">
      <alignment horizontal="center" vertical="center" wrapText="1"/>
    </xf>
    <xf numFmtId="0" fontId="8" fillId="0" borderId="9" xfId="0" quotePrefix="1" applyFont="1" applyBorder="1" applyAlignment="1">
      <alignment horizontal="left" vertical="top" wrapText="1"/>
    </xf>
    <xf numFmtId="0" fontId="8" fillId="0" borderId="11" xfId="0" quotePrefix="1" applyFont="1" applyBorder="1" applyAlignment="1">
      <alignment horizontal="left" vertical="top" wrapText="1"/>
    </xf>
    <xf numFmtId="0" fontId="3" fillId="5" borderId="9" xfId="0" applyFont="1" applyFill="1" applyBorder="1" applyAlignment="1">
      <alignment horizontal="center" vertical="center"/>
    </xf>
    <xf numFmtId="0" fontId="3" fillId="5" borderId="11" xfId="0" applyFont="1" applyFill="1" applyBorder="1" applyAlignment="1">
      <alignment horizontal="center" vertical="center"/>
    </xf>
    <xf numFmtId="0" fontId="10" fillId="0" borderId="9" xfId="0" applyFont="1" applyBorder="1" applyAlignment="1">
      <alignment horizontal="center" vertical="center"/>
    </xf>
    <xf numFmtId="0" fontId="10" fillId="0" borderId="11" xfId="0" applyFont="1" applyBorder="1" applyAlignment="1">
      <alignment horizontal="center" vertical="center"/>
    </xf>
    <xf numFmtId="0" fontId="3" fillId="0" borderId="9" xfId="0" applyFont="1" applyBorder="1" applyAlignment="1">
      <alignment horizontal="center" vertical="center" textRotation="90"/>
    </xf>
    <xf numFmtId="0" fontId="3" fillId="0" borderId="11" xfId="0" applyFont="1" applyBorder="1" applyAlignment="1">
      <alignment horizontal="center" vertical="center" textRotation="90"/>
    </xf>
    <xf numFmtId="0" fontId="11" fillId="0" borderId="10" xfId="0" applyFont="1" applyBorder="1" applyAlignment="1">
      <alignment horizontal="left" vertical="center" wrapText="1"/>
    </xf>
    <xf numFmtId="0" fontId="10" fillId="0" borderId="9" xfId="0" quotePrefix="1" applyFont="1" applyBorder="1" applyAlignment="1">
      <alignment horizontal="center" vertical="center" textRotation="90" wrapText="1"/>
    </xf>
    <xf numFmtId="0" fontId="10" fillId="0" borderId="10" xfId="0" quotePrefix="1" applyFont="1" applyBorder="1" applyAlignment="1">
      <alignment horizontal="center" vertical="center" textRotation="90" wrapText="1"/>
    </xf>
    <xf numFmtId="0" fontId="10" fillId="0" borderId="11" xfId="0" quotePrefix="1" applyFont="1" applyBorder="1" applyAlignment="1">
      <alignment horizontal="center" vertical="center" textRotation="90" wrapText="1"/>
    </xf>
    <xf numFmtId="0" fontId="8" fillId="0" borderId="3" xfId="0" applyFont="1" applyBorder="1" applyAlignment="1">
      <alignment horizontal="left" vertical="top" wrapText="1"/>
    </xf>
    <xf numFmtId="0" fontId="7" fillId="5" borderId="9"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3" xfId="0" quotePrefix="1" applyFont="1" applyBorder="1" applyAlignment="1">
      <alignment horizontal="left"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8" fillId="0" borderId="9" xfId="0" applyFont="1" applyBorder="1" applyAlignment="1">
      <alignment horizontal="center" vertical="top"/>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10" fillId="0" borderId="9" xfId="0" applyFont="1" applyBorder="1" applyAlignment="1">
      <alignment horizontal="center" vertical="center" textRotation="90"/>
    </xf>
    <xf numFmtId="0" fontId="10" fillId="0" borderId="10" xfId="0" applyFont="1" applyBorder="1" applyAlignment="1">
      <alignment horizontal="center" vertical="center" textRotation="90"/>
    </xf>
    <xf numFmtId="0" fontId="8" fillId="0" borderId="3" xfId="0" applyFont="1" applyBorder="1" applyAlignment="1">
      <alignment horizontal="left" vertical="center" wrapText="1"/>
    </xf>
    <xf numFmtId="0" fontId="10" fillId="0" borderId="10" xfId="0" applyFont="1" applyBorder="1" applyAlignment="1">
      <alignment horizontal="center" vertical="center"/>
    </xf>
    <xf numFmtId="0" fontId="10" fillId="0" borderId="10" xfId="0" applyFont="1" applyBorder="1" applyAlignment="1">
      <alignment horizontal="center" vertical="center" wrapText="1"/>
    </xf>
    <xf numFmtId="0" fontId="10" fillId="0" borderId="11" xfId="0" applyFont="1" applyBorder="1" applyAlignment="1">
      <alignment horizontal="center" vertical="center" textRotation="90"/>
    </xf>
    <xf numFmtId="0" fontId="3" fillId="0" borderId="10" xfId="0" applyFont="1" applyBorder="1" applyAlignment="1">
      <alignment horizontal="center" vertical="center" textRotation="90"/>
    </xf>
    <xf numFmtId="0" fontId="10" fillId="0" borderId="9" xfId="0" applyFont="1" applyBorder="1" applyAlignment="1">
      <alignment horizontal="center" vertical="center" textRotation="90" wrapText="1"/>
    </xf>
    <xf numFmtId="0" fontId="10" fillId="0" borderId="10" xfId="0" applyFont="1" applyBorder="1" applyAlignment="1">
      <alignment horizontal="center" vertical="center" textRotation="90" wrapText="1"/>
    </xf>
    <xf numFmtId="0" fontId="10" fillId="0" borderId="11" xfId="0" applyFont="1" applyBorder="1" applyAlignment="1">
      <alignment horizontal="center" vertical="center" textRotation="90" wrapText="1"/>
    </xf>
    <xf numFmtId="0" fontId="7" fillId="0" borderId="9" xfId="0" applyFont="1" applyBorder="1" applyAlignment="1">
      <alignment horizontal="center" vertical="center" wrapText="1"/>
    </xf>
    <xf numFmtId="0" fontId="7" fillId="0" borderId="11" xfId="0" applyFont="1" applyBorder="1" applyAlignment="1">
      <alignment horizontal="center" vertical="center" wrapText="1"/>
    </xf>
    <xf numFmtId="0" fontId="9" fillId="0" borderId="3" xfId="0" applyFont="1" applyBorder="1" applyAlignment="1">
      <alignment horizontal="left" vertical="top" wrapText="1"/>
    </xf>
    <xf numFmtId="0" fontId="9" fillId="0" borderId="9" xfId="0" applyFont="1" applyBorder="1" applyAlignment="1">
      <alignment horizontal="left" vertical="top" wrapText="1"/>
    </xf>
    <xf numFmtId="0" fontId="6" fillId="0" borderId="3" xfId="0" applyFont="1" applyBorder="1" applyAlignment="1">
      <alignment horizontal="left" vertical="top" wrapText="1"/>
    </xf>
    <xf numFmtId="0" fontId="6" fillId="0" borderId="9" xfId="0" applyFont="1" applyBorder="1" applyAlignment="1">
      <alignment horizontal="left" vertical="top" wrapText="1"/>
    </xf>
    <xf numFmtId="0" fontId="0" fillId="0" borderId="11" xfId="0" applyBorder="1" applyAlignment="1">
      <alignment horizontal="center" vertical="center" wrapText="1"/>
    </xf>
    <xf numFmtId="0" fontId="9" fillId="2" borderId="9"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0" fontId="14" fillId="0" borderId="9" xfId="0" applyFont="1" applyBorder="1" applyAlignment="1">
      <alignment horizontal="center" vertical="top" wrapText="1"/>
    </xf>
    <xf numFmtId="0" fontId="14" fillId="0" borderId="10" xfId="0" applyFont="1" applyBorder="1" applyAlignment="1">
      <alignment horizontal="center" vertical="top" wrapText="1"/>
    </xf>
    <xf numFmtId="0" fontId="14" fillId="0" borderId="11" xfId="0" applyFont="1" applyBorder="1" applyAlignment="1">
      <alignment horizontal="center" vertical="top" wrapText="1"/>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xf numFmtId="0" fontId="11" fillId="0" borderId="9" xfId="0" quotePrefix="1" applyFont="1" applyBorder="1" applyAlignment="1">
      <alignment horizontal="left" vertical="center" wrapText="1"/>
    </xf>
    <xf numFmtId="0" fontId="11" fillId="0" borderId="10" xfId="0" quotePrefix="1" applyFont="1" applyBorder="1" applyAlignment="1">
      <alignment horizontal="left" vertical="center" wrapText="1"/>
    </xf>
    <xf numFmtId="0" fontId="11" fillId="0" borderId="11"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3" fillId="5" borderId="10" xfId="0" applyFont="1" applyFill="1" applyBorder="1" applyAlignment="1">
      <alignment horizontal="center" vertical="center"/>
    </xf>
    <xf numFmtId="0" fontId="7" fillId="5" borderId="9" xfId="0" quotePrefix="1" applyFont="1" applyFill="1" applyBorder="1" applyAlignment="1">
      <alignment horizontal="center" vertical="center" wrapText="1"/>
    </xf>
    <xf numFmtId="0" fontId="7" fillId="5" borderId="11" xfId="0" quotePrefix="1" applyFont="1" applyFill="1" applyBorder="1" applyAlignment="1">
      <alignment horizontal="center" vertical="center" wrapText="1"/>
    </xf>
    <xf numFmtId="0" fontId="8" fillId="0" borderId="9"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0" borderId="13" xfId="0" applyFont="1" applyBorder="1" applyAlignment="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10" fillId="0" borderId="3" xfId="0" applyFont="1" applyBorder="1" applyAlignment="1">
      <alignment horizontal="center" vertical="center" textRotation="90"/>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9" fillId="2" borderId="11" xfId="0"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19" fillId="0" borderId="9" xfId="0" applyFont="1" applyBorder="1" applyAlignment="1">
      <alignment horizontal="left" vertical="center" wrapText="1"/>
    </xf>
    <xf numFmtId="0" fontId="19" fillId="0" borderId="11" xfId="0" applyFont="1" applyBorder="1" applyAlignment="1">
      <alignment horizontal="left" vertical="center" wrapText="1"/>
    </xf>
    <xf numFmtId="0" fontId="21" fillId="2" borderId="9" xfId="0" applyFont="1" applyFill="1" applyBorder="1" applyAlignment="1" applyProtection="1">
      <alignment horizontal="center" vertical="center" wrapText="1"/>
      <protection locked="0"/>
    </xf>
    <xf numFmtId="0" fontId="21" fillId="2" borderId="11" xfId="0" applyFont="1" applyFill="1" applyBorder="1" applyAlignment="1" applyProtection="1">
      <alignment horizontal="center" vertical="center" wrapText="1"/>
      <protection locked="0"/>
    </xf>
    <xf numFmtId="0" fontId="10" fillId="0" borderId="9" xfId="0" applyFont="1" applyBorder="1" applyAlignment="1">
      <alignment horizontal="center" vertical="top"/>
    </xf>
    <xf numFmtId="0" fontId="10" fillId="0" borderId="10" xfId="0" applyFont="1" applyBorder="1" applyAlignment="1">
      <alignment horizontal="center" vertical="top"/>
    </xf>
    <xf numFmtId="0" fontId="10" fillId="0" borderId="11" xfId="0" applyFont="1" applyBorder="1" applyAlignment="1">
      <alignment horizontal="center" vertical="top"/>
    </xf>
    <xf numFmtId="0" fontId="3" fillId="5" borderId="9" xfId="0" quotePrefix="1" applyFont="1" applyFill="1" applyBorder="1" applyAlignment="1">
      <alignment horizontal="center" vertical="center" wrapText="1"/>
    </xf>
    <xf numFmtId="0" fontId="3" fillId="5" borderId="10" xfId="0" quotePrefix="1" applyFont="1" applyFill="1" applyBorder="1" applyAlignment="1">
      <alignment horizontal="center" vertical="center" wrapText="1"/>
    </xf>
    <xf numFmtId="0" fontId="3" fillId="5" borderId="11" xfId="0" quotePrefix="1" applyFont="1" applyFill="1" applyBorder="1" applyAlignment="1">
      <alignment horizontal="center" vertical="center" wrapText="1"/>
    </xf>
    <xf numFmtId="0" fontId="10" fillId="0" borderId="9" xfId="0" quotePrefix="1" applyFont="1" applyBorder="1" applyAlignment="1">
      <alignment horizontal="center" vertical="center" wrapText="1"/>
    </xf>
    <xf numFmtId="0" fontId="10" fillId="0" borderId="10" xfId="0" quotePrefix="1" applyFont="1" applyBorder="1" applyAlignment="1">
      <alignment horizontal="center" vertical="center" wrapText="1"/>
    </xf>
    <xf numFmtId="0" fontId="10" fillId="0" borderId="11" xfId="0" quotePrefix="1" applyFont="1" applyBorder="1" applyAlignment="1">
      <alignment horizontal="center" vertical="center" wrapText="1"/>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26" fillId="0" borderId="10" xfId="0" applyFont="1" applyBorder="1" applyAlignment="1">
      <alignment horizontal="left" vertical="top" wrapText="1"/>
    </xf>
    <xf numFmtId="0" fontId="26" fillId="0" borderId="11" xfId="0" applyFont="1" applyBorder="1" applyAlignment="1">
      <alignment horizontal="left" vertical="top" wrapText="1"/>
    </xf>
    <xf numFmtId="0" fontId="8" fillId="0" borderId="10" xfId="0" quotePrefix="1" applyFont="1" applyBorder="1" applyAlignment="1">
      <alignment horizontal="left" vertical="top" wrapText="1"/>
    </xf>
    <xf numFmtId="0" fontId="14" fillId="0" borderId="9" xfId="0" quotePrefix="1" applyFont="1" applyBorder="1" applyAlignment="1">
      <alignment horizontal="center" vertical="center" wrapText="1"/>
    </xf>
    <xf numFmtId="0" fontId="14" fillId="0" borderId="10" xfId="0" quotePrefix="1" applyFont="1" applyBorder="1" applyAlignment="1">
      <alignment horizontal="center" vertical="center" wrapText="1"/>
    </xf>
    <xf numFmtId="0" fontId="14" fillId="0" borderId="11" xfId="0" quotePrefix="1" applyFont="1" applyBorder="1" applyAlignment="1">
      <alignment horizontal="center" vertical="center" wrapText="1"/>
    </xf>
    <xf numFmtId="0" fontId="3" fillId="0" borderId="3" xfId="0" applyFont="1" applyBorder="1" applyAlignment="1">
      <alignment horizontal="center" vertical="center" textRotation="90"/>
    </xf>
    <xf numFmtId="0" fontId="7" fillId="0" borderId="9"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7" fillId="0" borderId="10" xfId="0" applyFont="1" applyBorder="1" applyAlignment="1">
      <alignment horizontal="center"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7" fillId="0" borderId="10" xfId="0" quotePrefix="1"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8" fillId="0" borderId="9" xfId="0" applyFont="1" applyBorder="1" applyAlignment="1">
      <alignment horizontal="center" vertical="top" wrapText="1"/>
    </xf>
    <xf numFmtId="0" fontId="8" fillId="0" borderId="10" xfId="0" applyFont="1" applyBorder="1" applyAlignment="1">
      <alignment horizontal="center" vertical="top" wrapText="1"/>
    </xf>
    <xf numFmtId="0" fontId="8" fillId="0" borderId="11" xfId="0" applyFont="1" applyBorder="1" applyAlignment="1">
      <alignment horizontal="center" vertical="top" wrapText="1"/>
    </xf>
    <xf numFmtId="0" fontId="3" fillId="0" borderId="3" xfId="0" applyFont="1" applyBorder="1" applyAlignment="1">
      <alignment horizontal="center" vertical="center" textRotation="90" wrapText="1"/>
    </xf>
    <xf numFmtId="0" fontId="20" fillId="8" borderId="9"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7" fillId="5" borderId="10" xfId="0" quotePrefix="1" applyFont="1" applyFill="1" applyBorder="1" applyAlignment="1">
      <alignment horizontal="center" vertical="center" wrapText="1"/>
    </xf>
    <xf numFmtId="0" fontId="11" fillId="0" borderId="3" xfId="0" applyFont="1" applyBorder="1" applyAlignment="1">
      <alignment horizontal="left" vertical="center" wrapText="1"/>
    </xf>
    <xf numFmtId="0" fontId="7" fillId="0" borderId="3" xfId="0" applyFont="1" applyBorder="1" applyAlignment="1">
      <alignment horizontal="left" vertical="center" wrapText="1"/>
    </xf>
    <xf numFmtId="0" fontId="7" fillId="0" borderId="9" xfId="0" quotePrefix="1"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8" fillId="0" borderId="3" xfId="0" applyFont="1" applyBorder="1" applyAlignment="1">
      <alignment horizontal="center" vertical="center"/>
    </xf>
    <xf numFmtId="0" fontId="10"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7" fillId="0" borderId="3"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16" fillId="0" borderId="9" xfId="0" applyFont="1" applyBorder="1" applyAlignment="1">
      <alignment horizontal="center" vertical="center"/>
    </xf>
    <xf numFmtId="0" fontId="16" fillId="0" borderId="11" xfId="0" applyFont="1" applyBorder="1" applyAlignment="1">
      <alignment horizontal="center" vertical="center"/>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33" fillId="0" borderId="9" xfId="0" applyFont="1" applyBorder="1" applyAlignment="1">
      <alignment horizontal="center" vertical="center"/>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7" fillId="0" borderId="9" xfId="0" applyFont="1" applyBorder="1" applyAlignment="1">
      <alignment horizontal="left" vertical="center" wrapText="1"/>
    </xf>
    <xf numFmtId="0" fontId="37" fillId="0" borderId="10" xfId="0" applyFont="1" applyBorder="1" applyAlignment="1">
      <alignment horizontal="left" vertical="center" wrapText="1"/>
    </xf>
    <xf numFmtId="0" fontId="37" fillId="0" borderId="11" xfId="0" applyFont="1" applyBorder="1" applyAlignment="1">
      <alignment horizontal="left" vertical="center" wrapText="1"/>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7" xfId="0" applyFont="1" applyBorder="1" applyAlignment="1">
      <alignment horizontal="center" vertical="center"/>
    </xf>
    <xf numFmtId="0" fontId="33" fillId="0" borderId="8" xfId="0" applyFont="1" applyBorder="1" applyAlignment="1">
      <alignment horizontal="center" vertical="center"/>
    </xf>
    <xf numFmtId="0" fontId="34" fillId="0" borderId="3" xfId="0" applyFont="1" applyBorder="1" applyAlignment="1">
      <alignment horizontal="center" vertical="center" wrapText="1"/>
    </xf>
    <xf numFmtId="0" fontId="34" fillId="0" borderId="3" xfId="0" applyFont="1" applyBorder="1" applyAlignment="1">
      <alignment horizontal="center" vertical="center"/>
    </xf>
    <xf numFmtId="0" fontId="33" fillId="0" borderId="13" xfId="0" applyFont="1" applyBorder="1" applyAlignment="1">
      <alignment horizontal="center" vertical="center"/>
    </xf>
    <xf numFmtId="0" fontId="33" fillId="0" borderId="12" xfId="0" applyFont="1" applyBorder="1" applyAlignment="1">
      <alignment horizontal="center" vertical="center"/>
    </xf>
    <xf numFmtId="0" fontId="34" fillId="0" borderId="9" xfId="0" applyFont="1" applyBorder="1" applyAlignment="1">
      <alignment horizontal="left" vertical="center" wrapText="1"/>
    </xf>
    <xf numFmtId="0" fontId="34" fillId="0" borderId="10" xfId="0" applyFont="1" applyBorder="1" applyAlignment="1">
      <alignment horizontal="left" vertical="center" wrapText="1"/>
    </xf>
    <xf numFmtId="0" fontId="34" fillId="0" borderId="11" xfId="0" applyFont="1" applyBorder="1" applyAlignment="1">
      <alignment horizontal="left" vertical="center" wrapText="1"/>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4" fillId="0" borderId="9" xfId="0" applyFont="1" applyBorder="1" applyAlignment="1">
      <alignment horizontal="center"/>
    </xf>
    <xf numFmtId="0" fontId="4" fillId="0" borderId="11" xfId="0" applyFont="1" applyBorder="1" applyAlignment="1">
      <alignment horizont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3" fillId="0" borderId="9" xfId="0" applyFont="1" applyFill="1" applyBorder="1" applyAlignment="1">
      <alignment horizontal="center" vertical="center"/>
    </xf>
    <xf numFmtId="0" fontId="33" fillId="0" borderId="11" xfId="0" applyFont="1" applyFill="1" applyBorder="1" applyAlignment="1">
      <alignment horizontal="center" vertical="center"/>
    </xf>
    <xf numFmtId="0" fontId="33" fillId="0" borderId="10" xfId="0" applyFont="1" applyFill="1" applyBorder="1" applyAlignment="1">
      <alignment horizontal="center" vertical="center"/>
    </xf>
    <xf numFmtId="0" fontId="33" fillId="0" borderId="9" xfId="0" applyFont="1" applyBorder="1" applyAlignment="1">
      <alignment horizontal="left" vertical="center"/>
    </xf>
    <xf numFmtId="0" fontId="33" fillId="0" borderId="10" xfId="0" applyFont="1" applyBorder="1" applyAlignment="1">
      <alignment horizontal="left" vertical="center"/>
    </xf>
    <xf numFmtId="0" fontId="33" fillId="0" borderId="11" xfId="0" applyFont="1" applyBorder="1" applyAlignment="1">
      <alignment horizontal="left" vertical="center"/>
    </xf>
    <xf numFmtId="0" fontId="34" fillId="0" borderId="9" xfId="0" quotePrefix="1" applyFont="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6" fillId="0" borderId="9" xfId="0" quotePrefix="1" applyFont="1" applyBorder="1" applyAlignment="1">
      <alignment horizontal="center" vertical="center" wrapText="1"/>
    </xf>
    <xf numFmtId="0" fontId="6" fillId="0" borderId="10" xfId="0" quotePrefix="1" applyFont="1" applyBorder="1" applyAlignment="1">
      <alignment horizontal="center" vertical="center" wrapText="1"/>
    </xf>
    <xf numFmtId="0" fontId="6" fillId="0" borderId="11" xfId="0" quotePrefix="1" applyFont="1" applyBorder="1" applyAlignment="1">
      <alignment horizontal="center" vertical="center" wrapText="1"/>
    </xf>
    <xf numFmtId="0" fontId="34" fillId="0" borderId="9" xfId="0" applyFont="1" applyBorder="1" applyAlignment="1">
      <alignment vertical="center" wrapText="1"/>
    </xf>
    <xf numFmtId="0" fontId="34" fillId="0" borderId="10"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3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34" fillId="0" borderId="9" xfId="0" quotePrefix="1" applyFont="1" applyFill="1" applyBorder="1" applyAlignment="1">
      <alignment horizontal="center" vertical="center" wrapText="1"/>
    </xf>
    <xf numFmtId="0" fontId="34" fillId="0" borderId="11" xfId="0" quotePrefix="1" applyFont="1" applyFill="1" applyBorder="1" applyAlignment="1">
      <alignment horizontal="center" vertical="center" wrapText="1"/>
    </xf>
    <xf numFmtId="0" fontId="34" fillId="0" borderId="9"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11" xfId="0" applyFont="1" applyFill="1" applyBorder="1" applyAlignment="1">
      <alignment horizontal="center" vertical="center"/>
    </xf>
    <xf numFmtId="0" fontId="33" fillId="0" borderId="9" xfId="0" quotePrefix="1" applyFont="1" applyBorder="1" applyAlignment="1">
      <alignment horizontal="center" vertical="center" wrapText="1"/>
    </xf>
    <xf numFmtId="0" fontId="33" fillId="0" borderId="10" xfId="0" quotePrefix="1" applyFont="1" applyBorder="1" applyAlignment="1">
      <alignment horizontal="center" vertical="center" wrapText="1"/>
    </xf>
    <xf numFmtId="0" fontId="33" fillId="0" borderId="11" xfId="0" quotePrefix="1" applyFont="1" applyBorder="1" applyAlignment="1">
      <alignment horizontal="center" vertical="center" wrapText="1"/>
    </xf>
    <xf numFmtId="0" fontId="35" fillId="0" borderId="9" xfId="0" quotePrefix="1" applyFont="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34" fillId="0" borderId="9" xfId="0" quotePrefix="1" applyFont="1" applyBorder="1" applyAlignment="1">
      <alignment horizontal="left" vertical="center" wrapText="1"/>
    </xf>
    <xf numFmtId="0" fontId="34" fillId="0" borderId="10" xfId="0" quotePrefix="1" applyFont="1" applyBorder="1" applyAlignment="1">
      <alignment horizontal="left" vertical="center" wrapText="1"/>
    </xf>
    <xf numFmtId="0" fontId="34" fillId="0" borderId="11" xfId="0" quotePrefix="1" applyFont="1" applyBorder="1" applyAlignment="1">
      <alignment horizontal="left" vertical="center" wrapText="1"/>
    </xf>
    <xf numFmtId="0" fontId="37" fillId="0" borderId="9" xfId="0" quotePrefix="1" applyFont="1" applyBorder="1" applyAlignment="1">
      <alignment horizontal="left" vertical="top" wrapText="1"/>
    </xf>
    <xf numFmtId="0" fontId="37" fillId="0" borderId="10" xfId="0" quotePrefix="1" applyFont="1" applyBorder="1" applyAlignment="1">
      <alignment horizontal="left" vertical="top" wrapText="1"/>
    </xf>
    <xf numFmtId="0" fontId="37" fillId="0" borderId="11" xfId="0" quotePrefix="1" applyFont="1" applyBorder="1" applyAlignment="1">
      <alignment horizontal="left" vertical="top" wrapText="1"/>
    </xf>
    <xf numFmtId="0" fontId="35" fillId="0" borderId="9" xfId="0" applyFont="1" applyFill="1" applyBorder="1" applyAlignment="1">
      <alignment horizontal="center" vertical="center"/>
    </xf>
    <xf numFmtId="0" fontId="35" fillId="0" borderId="11" xfId="0" applyFont="1" applyFill="1" applyBorder="1" applyAlignment="1">
      <alignment horizontal="center" vertical="center"/>
    </xf>
    <xf numFmtId="0" fontId="34" fillId="0" borderId="9" xfId="0" quotePrefix="1" applyFont="1" applyBorder="1" applyAlignment="1">
      <alignment horizontal="left" vertical="top" wrapText="1"/>
    </xf>
    <xf numFmtId="0" fontId="34" fillId="0" borderId="11" xfId="0" quotePrefix="1" applyFont="1" applyBorder="1" applyAlignment="1">
      <alignment horizontal="left" vertical="top" wrapText="1"/>
    </xf>
    <xf numFmtId="0" fontId="37" fillId="0" borderId="9" xfId="0" quotePrefix="1" applyFont="1" applyBorder="1" applyAlignment="1">
      <alignment horizontal="left" vertical="center" wrapText="1"/>
    </xf>
    <xf numFmtId="0" fontId="37" fillId="0" borderId="10" xfId="0" quotePrefix="1" applyFont="1" applyBorder="1" applyAlignment="1">
      <alignment horizontal="left" vertical="center" wrapText="1"/>
    </xf>
    <xf numFmtId="0" fontId="37" fillId="0" borderId="11" xfId="0" quotePrefix="1" applyFont="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69">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84" lockText="1" noThreeD="1"/>
</file>

<file path=xl/ctrlProps/ctrlProp20.xml><?xml version="1.0" encoding="utf-8"?>
<formControlPr xmlns="http://schemas.microsoft.com/office/spreadsheetml/2009/9/main" objectType="CheckBox" fmlaLink="$H$85" lockText="1" noThreeD="1"/>
</file>

<file path=xl/ctrlProps/ctrlProp21.xml><?xml version="1.0" encoding="utf-8"?>
<formControlPr xmlns="http://schemas.microsoft.com/office/spreadsheetml/2009/9/main" objectType="CheckBox" fmlaLink="$H$118" lockText="1" noThreeD="1"/>
</file>

<file path=xl/ctrlProps/ctrlProp22.xml><?xml version="1.0" encoding="utf-8"?>
<formControlPr xmlns="http://schemas.microsoft.com/office/spreadsheetml/2009/9/main" objectType="CheckBox" fmlaLink="$H$151" lockText="1" noThreeD="1"/>
</file>

<file path=xl/ctrlProps/ctrlProp23.xml><?xml version="1.0" encoding="utf-8"?>
<formControlPr xmlns="http://schemas.microsoft.com/office/spreadsheetml/2009/9/main" objectType="CheckBox" fmlaLink="$H$167" lockText="1" noThreeD="1"/>
</file>

<file path=xl/ctrlProps/ctrlProp24.xml><?xml version="1.0" encoding="utf-8"?>
<formControlPr xmlns="http://schemas.microsoft.com/office/spreadsheetml/2009/9/main" objectType="CheckBox" fmlaLink="$H$213" lockText="1" noThreeD="1"/>
</file>

<file path=xl/ctrlProps/ctrlProp25.xml><?xml version="1.0" encoding="utf-8"?>
<formControlPr xmlns="http://schemas.microsoft.com/office/spreadsheetml/2009/9/main" objectType="CheckBox" fmlaLink="$H$226" lockText="1" noThreeD="1"/>
</file>

<file path=xl/ctrlProps/ctrlProp26.xml><?xml version="1.0" encoding="utf-8"?>
<formControlPr xmlns="http://schemas.microsoft.com/office/spreadsheetml/2009/9/main" objectType="CheckBox" fmlaLink="#REF!" lockText="1" noThreeD="1"/>
</file>

<file path=xl/ctrlProps/ctrlProp27.xml><?xml version="1.0" encoding="utf-8"?>
<formControlPr xmlns="http://schemas.microsoft.com/office/spreadsheetml/2009/9/main" objectType="CheckBox" fmlaLink="#REF!" lockText="1" noThreeD="1"/>
</file>

<file path=xl/ctrlProps/ctrlProp28.xml><?xml version="1.0" encoding="utf-8"?>
<formControlPr xmlns="http://schemas.microsoft.com/office/spreadsheetml/2009/9/main" objectType="CheckBox" fmlaLink="#REF!" lockText="1" noThreeD="1"/>
</file>

<file path=xl/ctrlProps/ctrlProp29.xml><?xml version="1.0" encoding="utf-8"?>
<formControlPr xmlns="http://schemas.microsoft.com/office/spreadsheetml/2009/9/main" objectType="CheckBox" fmlaLink="#REF!" lockText="1" noThreeD="1"/>
</file>

<file path=xl/ctrlProps/ctrlProp30.xml><?xml version="1.0" encoding="utf-8"?>
<formControlPr xmlns="http://schemas.microsoft.com/office/spreadsheetml/2009/9/main" objectType="CheckBox" fmlaLink="#REF!" lockText="1" noThreeD="1"/>
</file>

<file path=xl/ctrlProps/ctrlProp31.xml><?xml version="1.0" encoding="utf-8"?>
<formControlPr xmlns="http://schemas.microsoft.com/office/spreadsheetml/2009/9/main" objectType="CheckBox" fmlaLink="#REF!"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REF!" lockText="1" noThreeD="1"/>
</file>

<file path=xl/ctrlProps/ctrlProp34.xml><?xml version="1.0" encoding="utf-8"?>
<formControlPr xmlns="http://schemas.microsoft.com/office/spreadsheetml/2009/9/main" objectType="CheckBox" fmlaLink="#REF!" lockText="1" noThreeD="1"/>
</file>

<file path=xl/ctrlProps/ctrlProp35.xml><?xml version="1.0" encoding="utf-8"?>
<formControlPr xmlns="http://schemas.microsoft.com/office/spreadsheetml/2009/9/main" objectType="CheckBox" fmlaLink="#REF!" lockText="1" noThreeD="1"/>
</file>

<file path=xl/ctrlProps/ctrlProp36.xml><?xml version="1.0" encoding="utf-8"?>
<formControlPr xmlns="http://schemas.microsoft.com/office/spreadsheetml/2009/9/main" objectType="CheckBox" fmlaLink="#REF!" lockText="1" noThreeD="1"/>
</file>

<file path=xl/ctrlProps/ctrlProp37.xml><?xml version="1.0" encoding="utf-8"?>
<formControlPr xmlns="http://schemas.microsoft.com/office/spreadsheetml/2009/9/main" objectType="CheckBox" fmlaLink="#REF!" lockText="1" noThreeD="1"/>
</file>

<file path=xl/ctrlProps/ctrlProp38.xml><?xml version="1.0" encoding="utf-8"?>
<formControlPr xmlns="http://schemas.microsoft.com/office/spreadsheetml/2009/9/main" objectType="CheckBox" fmlaLink="#REF!" lockText="1" noThreeD="1"/>
</file>

<file path=xl/ctrlProps/ctrlProp39.xml><?xml version="1.0" encoding="utf-8"?>
<formControlPr xmlns="http://schemas.microsoft.com/office/spreadsheetml/2009/9/main" objectType="CheckBox" fmlaLink="#REF!" lockText="1" noThreeD="1"/>
</file>

<file path=xl/ctrlProps/ctrlProp40.xml><?xml version="1.0" encoding="utf-8"?>
<formControlPr xmlns="http://schemas.microsoft.com/office/spreadsheetml/2009/9/main" objectType="CheckBox" fmlaLink="#REF!" lockText="1" noThreeD="1"/>
</file>

<file path=xl/ctrlProps/ctrlProp41.xml><?xml version="1.0" encoding="utf-8"?>
<formControlPr xmlns="http://schemas.microsoft.com/office/spreadsheetml/2009/9/main" objectType="CheckBox" fmlaLink="#REF!" lockText="1" noThreeD="1"/>
</file>

<file path=xl/ctrlProps/ctrlProp42.xml><?xml version="1.0" encoding="utf-8"?>
<formControlPr xmlns="http://schemas.microsoft.com/office/spreadsheetml/2009/9/main" objectType="CheckBox" fmlaLink="#REF!" lockText="1" noThreeD="1"/>
</file>

<file path=xl/ctrlProps/ctrlProp43.xml><?xml version="1.0" encoding="utf-8"?>
<formControlPr xmlns="http://schemas.microsoft.com/office/spreadsheetml/2009/9/main" objectType="CheckBox" fmlaLink="#REF!" lockText="1" noThreeD="1"/>
</file>

<file path=xl/ctrlProps/ctrlProp44.xml><?xml version="1.0" encoding="utf-8"?>
<formControlPr xmlns="http://schemas.microsoft.com/office/spreadsheetml/2009/9/main" objectType="CheckBox" fmlaLink="#REF!" lockText="1" noThreeD="1"/>
</file>

<file path=xl/ctrlProps/ctrlProp45.xml><?xml version="1.0" encoding="utf-8"?>
<formControlPr xmlns="http://schemas.microsoft.com/office/spreadsheetml/2009/9/main" objectType="CheckBox" fmlaLink="#REF!" lockText="1" noThreeD="1"/>
</file>

<file path=xl/ctrlProps/ctrlProp46.xml><?xml version="1.0" encoding="utf-8"?>
<formControlPr xmlns="http://schemas.microsoft.com/office/spreadsheetml/2009/9/main" objectType="CheckBox" fmlaLink="#REF!" lockText="1" noThreeD="1"/>
</file>

<file path=xl/ctrlProps/ctrlProp47.xml><?xml version="1.0" encoding="utf-8"?>
<formControlPr xmlns="http://schemas.microsoft.com/office/spreadsheetml/2009/9/main" objectType="CheckBox" fmlaLink="#REF!" lockText="1" noThreeD="1"/>
</file>

<file path=xl/ctrlProps/ctrlProp48.xml><?xml version="1.0" encoding="utf-8"?>
<formControlPr xmlns="http://schemas.microsoft.com/office/spreadsheetml/2009/9/main" objectType="CheckBox" fmlaLink="#REF!" lockText="1" noThreeD="1"/>
</file>

<file path=xl/ctrlProps/ctrlProp49.xml><?xml version="1.0" encoding="utf-8"?>
<formControlPr xmlns="http://schemas.microsoft.com/office/spreadsheetml/2009/9/main" objectType="CheckBox" fmlaLink="#REF!" lockText="1" noThreeD="1"/>
</file>

<file path=xl/ctrlProps/ctrlProp50.xml><?xml version="1.0" encoding="utf-8"?>
<formControlPr xmlns="http://schemas.microsoft.com/office/spreadsheetml/2009/9/main" objectType="CheckBox" fmlaLink="#REF!" lockText="1" noThreeD="1"/>
</file>

<file path=xl/ctrlProps/ctrlProp51.xml><?xml version="1.0" encoding="utf-8"?>
<formControlPr xmlns="http://schemas.microsoft.com/office/spreadsheetml/2009/9/main" objectType="CheckBox" fmlaLink="#REF!" lockText="1" noThreeD="1"/>
</file>

<file path=xl/ctrlProps/ctrlProp52.xml><?xml version="1.0" encoding="utf-8"?>
<formControlPr xmlns="http://schemas.microsoft.com/office/spreadsheetml/2009/9/main" objectType="CheckBox" fmlaLink="#REF!" lockText="1" noThreeD="1"/>
</file>

<file path=xl/ctrlProps/ctrlProp53.xml><?xml version="1.0" encoding="utf-8"?>
<formControlPr xmlns="http://schemas.microsoft.com/office/spreadsheetml/2009/9/main" objectType="CheckBox" fmlaLink="#REF!" lockText="1" noThreeD="1"/>
</file>

<file path=xl/ctrlProps/ctrlProp54.xml><?xml version="1.0" encoding="utf-8"?>
<formControlPr xmlns="http://schemas.microsoft.com/office/spreadsheetml/2009/9/main" objectType="CheckBox" fmlaLink="#REF!" lockText="1" noThreeD="1"/>
</file>

<file path=xl/ctrlProps/ctrlProp55.xml><?xml version="1.0" encoding="utf-8"?>
<formControlPr xmlns="http://schemas.microsoft.com/office/spreadsheetml/2009/9/main" objectType="CheckBox" fmlaLink="$H$268" lockText="1" noThreeD="1"/>
</file>

<file path=xl/ctrlProps/ctrlProp56.xml><?xml version="1.0" encoding="utf-8"?>
<formControlPr xmlns="http://schemas.microsoft.com/office/spreadsheetml/2009/9/main" objectType="CheckBox" fmlaLink="$H$269" lockText="1" noThreeD="1"/>
</file>

<file path=xl/ctrlProps/ctrlProp57.xml><?xml version="1.0" encoding="utf-8"?>
<formControlPr xmlns="http://schemas.microsoft.com/office/spreadsheetml/2009/9/main" objectType="CheckBox" fmlaLink="$H$270" lockText="1" noThreeD="1"/>
</file>

<file path=xl/ctrlProps/ctrlProp58.xml><?xml version="1.0" encoding="utf-8"?>
<formControlPr xmlns="http://schemas.microsoft.com/office/spreadsheetml/2009/9/main" objectType="CheckBox" fmlaLink="$H$271" lockText="1" noThreeD="1"/>
</file>

<file path=xl/ctrlProps/ctrlProp59.xml><?xml version="1.0" encoding="utf-8"?>
<formControlPr xmlns="http://schemas.microsoft.com/office/spreadsheetml/2009/9/main" objectType="CheckBox" fmlaLink="$H$272" lockText="1" noThreeD="1"/>
</file>

<file path=xl/ctrlProps/ctrlProp60.xml><?xml version="1.0" encoding="utf-8"?>
<formControlPr xmlns="http://schemas.microsoft.com/office/spreadsheetml/2009/9/main" objectType="CheckBox" fmlaLink="$H$273" lockText="1" noThreeD="1"/>
</file>

<file path=xl/ctrlProps/ctrlProp61.xml><?xml version="1.0" encoding="utf-8"?>
<formControlPr xmlns="http://schemas.microsoft.com/office/spreadsheetml/2009/9/main" objectType="CheckBox" fmlaLink="$H$274" lockText="1" noThreeD="1"/>
</file>

<file path=xl/ctrlProps/ctrlProp62.xml><?xml version="1.0" encoding="utf-8"?>
<formControlPr xmlns="http://schemas.microsoft.com/office/spreadsheetml/2009/9/main" objectType="CheckBox" fmlaLink="$H$275" lockText="1" noThreeD="1"/>
</file>

<file path=xl/ctrlProps/ctrlProp63.xml><?xml version="1.0" encoding="utf-8"?>
<formControlPr xmlns="http://schemas.microsoft.com/office/spreadsheetml/2009/9/main" objectType="CheckBox" fmlaLink="$H$276" lockText="1" noThreeD="1"/>
</file>

<file path=xl/ctrlProps/ctrlProp64.xml><?xml version="1.0" encoding="utf-8"?>
<formControlPr xmlns="http://schemas.microsoft.com/office/spreadsheetml/2009/9/main" objectType="CheckBox" fmlaLink="$H$277" lockText="1" noThreeD="1"/>
</file>

<file path=xl/ctrlProps/ctrlProp65.xml><?xml version="1.0" encoding="utf-8"?>
<formControlPr xmlns="http://schemas.microsoft.com/office/spreadsheetml/2009/9/main" objectType="CheckBox" fmlaLink="$H$278" lockText="1" noThreeD="1"/>
</file>

<file path=xl/ctrlProps/ctrlProp66.xml><?xml version="1.0" encoding="utf-8"?>
<formControlPr xmlns="http://schemas.microsoft.com/office/spreadsheetml/2009/9/main" objectType="CheckBox" fmlaLink="$H$279" lockText="1" noThreeD="1"/>
</file>

<file path=xl/ctrlProps/ctrlProp67.xml><?xml version="1.0" encoding="utf-8"?>
<formControlPr xmlns="http://schemas.microsoft.com/office/spreadsheetml/2009/9/main" objectType="CheckBox" fmlaLink="$H$280" lockText="1" noThreeD="1"/>
</file>

<file path=xl/ctrlProps/ctrlProp68.xml><?xml version="1.0" encoding="utf-8"?>
<formControlPr xmlns="http://schemas.microsoft.com/office/spreadsheetml/2009/9/main" objectType="CheckBox" fmlaLink="$H$281" lockText="1" noThreeD="1"/>
</file>

<file path=xl/ctrlProps/ctrlProp69.xml><?xml version="1.0" encoding="utf-8"?>
<formControlPr xmlns="http://schemas.microsoft.com/office/spreadsheetml/2009/9/main" objectType="CheckBox" fmlaLink="$H$289" lockText="1" noThreeD="1"/>
</file>

<file path=xl/ctrlProps/ctrlProp70.xml><?xml version="1.0" encoding="utf-8"?>
<formControlPr xmlns="http://schemas.microsoft.com/office/spreadsheetml/2009/9/main" objectType="CheckBox" fmlaLink="$H$290" lockText="1" noThreeD="1"/>
</file>

<file path=xl/ctrlProps/ctrlProp71.xml><?xml version="1.0" encoding="utf-8"?>
<formControlPr xmlns="http://schemas.microsoft.com/office/spreadsheetml/2009/9/main" objectType="CheckBox" fmlaLink="$H$291" lockText="1" noThreeD="1"/>
</file>

<file path=xl/ctrlProps/ctrlProp72.xml><?xml version="1.0" encoding="utf-8"?>
<formControlPr xmlns="http://schemas.microsoft.com/office/spreadsheetml/2009/9/main" objectType="CheckBox" fmlaLink="$H$292" lockText="1" noThreeD="1"/>
</file>

<file path=xl/ctrlProps/ctrlProp73.xml><?xml version="1.0" encoding="utf-8"?>
<formControlPr xmlns="http://schemas.microsoft.com/office/spreadsheetml/2009/9/main" objectType="CheckBox" fmlaLink="$H$341" lockText="1" noThreeD="1"/>
</file>

<file path=xl/ctrlProps/ctrlProp74.xml><?xml version="1.0" encoding="utf-8"?>
<formControlPr xmlns="http://schemas.microsoft.com/office/spreadsheetml/2009/9/main" objectType="CheckBox" fmlaLink="$H$342" lockText="1" noThreeD="1"/>
</file>

<file path=xl/ctrlProps/ctrlProp75.xml><?xml version="1.0" encoding="utf-8"?>
<formControlPr xmlns="http://schemas.microsoft.com/office/spreadsheetml/2009/9/main" objectType="CheckBox" fmlaLink="$H$343" lockText="1" noThreeD="1"/>
</file>

<file path=xl/ctrlProps/ctrlProp76.xml><?xml version="1.0" encoding="utf-8"?>
<formControlPr xmlns="http://schemas.microsoft.com/office/spreadsheetml/2009/9/main" objectType="CheckBox" fmlaLink="$H$344" lockText="1" noThreeD="1"/>
</file>

<file path=xl/ctrlProps/ctrlProp77.xml><?xml version="1.0" encoding="utf-8"?>
<formControlPr xmlns="http://schemas.microsoft.com/office/spreadsheetml/2009/9/main" objectType="CheckBox" fmlaLink="$H$345" lockText="1" noThreeD="1"/>
</file>

<file path=xl/ctrlProps/ctrlProp78.xml><?xml version="1.0" encoding="utf-8"?>
<formControlPr xmlns="http://schemas.microsoft.com/office/spreadsheetml/2009/9/main" objectType="CheckBox" fmlaLink="$H$346" lockText="1" noThreeD="1"/>
</file>

<file path=xl/ctrlProps/ctrlProp79.xml><?xml version="1.0" encoding="utf-8"?>
<formControlPr xmlns="http://schemas.microsoft.com/office/spreadsheetml/2009/9/main" objectType="CheckBox" fmlaLink="$H$347" lockText="1" noThreeD="1"/>
</file>

<file path=xl/ctrlProps/ctrlProp80.xml><?xml version="1.0" encoding="utf-8"?>
<formControlPr xmlns="http://schemas.microsoft.com/office/spreadsheetml/2009/9/main" objectType="CheckBox" fmlaLink="$H$348" lockText="1" noThreeD="1"/>
</file>

<file path=xl/ctrlProps/ctrlProp81.xml><?xml version="1.0" encoding="utf-8"?>
<formControlPr xmlns="http://schemas.microsoft.com/office/spreadsheetml/2009/9/main" objectType="CheckBox" fmlaLink="$H$349" lockText="1" noThreeD="1"/>
</file>

<file path=xl/ctrlProps/ctrlProp82.xml><?xml version="1.0" encoding="utf-8"?>
<formControlPr xmlns="http://schemas.microsoft.com/office/spreadsheetml/2009/9/main" objectType="CheckBox" fmlaLink="$H$350" lockText="1" noThreeD="1"/>
</file>

<file path=xl/ctrlProps/ctrlProp83.xml><?xml version="1.0" encoding="utf-8"?>
<formControlPr xmlns="http://schemas.microsoft.com/office/spreadsheetml/2009/9/main" objectType="CheckBox" fmlaLink="$H$352" lockText="1" noThreeD="1"/>
</file>

<file path=xl/ctrlProps/ctrlProp84.xml><?xml version="1.0" encoding="utf-8"?>
<formControlPr xmlns="http://schemas.microsoft.com/office/spreadsheetml/2009/9/main" objectType="CheckBox" fmlaLink="$H$353" lockText="1" noThreeD="1"/>
</file>

<file path=xl/ctrlProps/ctrlProp85.xml><?xml version="1.0" encoding="utf-8"?>
<formControlPr xmlns="http://schemas.microsoft.com/office/spreadsheetml/2009/9/main" objectType="CheckBox" fmlaLink="$H$354" lockText="1" noThreeD="1"/>
</file>

<file path=xl/ctrlProps/ctrlProp86.xml><?xml version="1.0" encoding="utf-8"?>
<formControlPr xmlns="http://schemas.microsoft.com/office/spreadsheetml/2009/9/main" objectType="CheckBox" fmlaLink="$H$355" lockText="1" noThreeD="1"/>
</file>

<file path=xl/ctrlProps/ctrlProp87.xml><?xml version="1.0" encoding="utf-8"?>
<formControlPr xmlns="http://schemas.microsoft.com/office/spreadsheetml/2009/9/main" objectType="CheckBox" fmlaLink="$H$356" lockText="1" noThreeD="1"/>
</file>

<file path=xl/ctrlProps/ctrlProp88.xml><?xml version="1.0" encoding="utf-8"?>
<formControlPr xmlns="http://schemas.microsoft.com/office/spreadsheetml/2009/9/main" objectType="CheckBox" fmlaLink="$H$357" lockText="1" noThreeD="1"/>
</file>

<file path=xl/ctrlProps/ctrlProp89.xml><?xml version="1.0" encoding="utf-8"?>
<formControlPr xmlns="http://schemas.microsoft.com/office/spreadsheetml/2009/9/main" objectType="CheckBox" fmlaLink="$H$358" lockText="1" noThreeD="1"/>
</file>

<file path=xl/ctrlProps/ctrlProp90.xml><?xml version="1.0" encoding="utf-8"?>
<formControlPr xmlns="http://schemas.microsoft.com/office/spreadsheetml/2009/9/main" objectType="CheckBox" fmlaLink="$H$359" lockText="1" noThreeD="1"/>
</file>

<file path=xl/ctrlProps/ctrlProp91.xml><?xml version="1.0" encoding="utf-8"?>
<formControlPr xmlns="http://schemas.microsoft.com/office/spreadsheetml/2009/9/main" objectType="CheckBox" fmlaLink="$H$360" lockText="1" noThreeD="1"/>
</file>

<file path=xl/ctrlProps/ctrlProp92.xml><?xml version="1.0" encoding="utf-8"?>
<formControlPr xmlns="http://schemas.microsoft.com/office/spreadsheetml/2009/9/main" objectType="CheckBox" fmlaLink="$H$361" lockText="1" noThreeD="1"/>
</file>

<file path=xl/ctrlProps/ctrlProp93.xml><?xml version="1.0" encoding="utf-8"?>
<formControlPr xmlns="http://schemas.microsoft.com/office/spreadsheetml/2009/9/main" objectType="CheckBox" fmlaLink="$H$362" lockText="1" noThreeD="1"/>
</file>

<file path=xl/ctrlProps/ctrlProp94.xml><?xml version="1.0" encoding="utf-8"?>
<formControlPr xmlns="http://schemas.microsoft.com/office/spreadsheetml/2009/9/main" objectType="CheckBox" fmlaLink="$H$363" lockText="1" noThreeD="1"/>
</file>

<file path=xl/ctrlProps/ctrlProp95.xml><?xml version="1.0" encoding="utf-8"?>
<formControlPr xmlns="http://schemas.microsoft.com/office/spreadsheetml/2009/9/main" objectType="CheckBox" fmlaLink="$H$364" lockText="1" noThreeD="1"/>
</file>

<file path=xl/ctrlProps/ctrlProp96.xml><?xml version="1.0" encoding="utf-8"?>
<formControlPr xmlns="http://schemas.microsoft.com/office/spreadsheetml/2009/9/main" objectType="CheckBox" fmlaLink="$H$365" lockText="1" noThreeD="1"/>
</file>

<file path=xl/ctrlProps/ctrlProp97.xml><?xml version="1.0" encoding="utf-8"?>
<formControlPr xmlns="http://schemas.microsoft.com/office/spreadsheetml/2009/9/main" objectType="CheckBox" fmlaLink="$H$366" lockText="1" noThreeD="1"/>
</file>

<file path=xl/ctrlProps/ctrlProp98.xml><?xml version="1.0" encoding="utf-8"?>
<formControlPr xmlns="http://schemas.microsoft.com/office/spreadsheetml/2009/9/main" objectType="CheckBox" fmlaLink="$H$367" lockText="1" noThreeD="1"/>
</file>

<file path=xl/ctrlProps/ctrlProp99.xml><?xml version="1.0" encoding="utf-8"?>
<formControlPr xmlns="http://schemas.microsoft.com/office/spreadsheetml/2009/9/main" objectType="CheckBox" fmlaLink="$H$368" lockText="1" noThreeD="1"/>
</file>

<file path=xl/ctrlProps/ctrlProp100.xml><?xml version="1.0" encoding="utf-8"?>
<formControlPr xmlns="http://schemas.microsoft.com/office/spreadsheetml/2009/9/main" objectType="CheckBox" fmlaLink="$H$369" lockText="1" noThreeD="1"/>
</file>

<file path=xl/ctrlProps/ctrlProp101.xml><?xml version="1.0" encoding="utf-8"?>
<formControlPr xmlns="http://schemas.microsoft.com/office/spreadsheetml/2009/9/main" objectType="CheckBox" fmlaLink="$H$370" lockText="1" noThreeD="1"/>
</file>

<file path=xl/ctrlProps/ctrlProp102.xml><?xml version="1.0" encoding="utf-8"?>
<formControlPr xmlns="http://schemas.microsoft.com/office/spreadsheetml/2009/9/main" objectType="CheckBox" fmlaLink="$H$371" lockText="1" noThreeD="1"/>
</file>

<file path=xl/ctrlProps/ctrlProp103.xml><?xml version="1.0" encoding="utf-8"?>
<formControlPr xmlns="http://schemas.microsoft.com/office/spreadsheetml/2009/9/main" objectType="CheckBox" fmlaLink="$H$372" lockText="1" noThreeD="1"/>
</file>

<file path=xl/ctrlProps/ctrlProp104.xml><?xml version="1.0" encoding="utf-8"?>
<formControlPr xmlns="http://schemas.microsoft.com/office/spreadsheetml/2009/9/main" objectType="CheckBox" fmlaLink="$H$373" lockText="1" noThreeD="1"/>
</file>

<file path=xl/ctrlProps/ctrlProp105.xml><?xml version="1.0" encoding="utf-8"?>
<formControlPr xmlns="http://schemas.microsoft.com/office/spreadsheetml/2009/9/main" objectType="CheckBox" fmlaLink="$H$374" lockText="1" noThreeD="1"/>
</file>

<file path=xl/ctrlProps/ctrlProp106.xml><?xml version="1.0" encoding="utf-8"?>
<formControlPr xmlns="http://schemas.microsoft.com/office/spreadsheetml/2009/9/main" objectType="CheckBox" fmlaLink="$H$375" lockText="1" noThreeD="1"/>
</file>

<file path=xl/ctrlProps/ctrlProp107.xml><?xml version="1.0" encoding="utf-8"?>
<formControlPr xmlns="http://schemas.microsoft.com/office/spreadsheetml/2009/9/main" objectType="CheckBox" fmlaLink="$H$376"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380" lockText="1" noThreeD="1"/>
</file>

<file path=xl/ctrlProps/ctrlProp121.xml><?xml version="1.0" encoding="utf-8"?>
<formControlPr xmlns="http://schemas.microsoft.com/office/spreadsheetml/2009/9/main" objectType="CheckBox" fmlaLink="$H$381" lockText="1" noThreeD="1"/>
</file>

<file path=xl/ctrlProps/ctrlProp122.xml><?xml version="1.0" encoding="utf-8"?>
<formControlPr xmlns="http://schemas.microsoft.com/office/spreadsheetml/2009/9/main" objectType="CheckBox" fmlaLink="$H$382" lockText="1" noThreeD="1"/>
</file>

<file path=xl/ctrlProps/ctrlProp123.xml><?xml version="1.0" encoding="utf-8"?>
<formControlPr xmlns="http://schemas.microsoft.com/office/spreadsheetml/2009/9/main" objectType="CheckBox" fmlaLink="$H$383" lockText="1" noThreeD="1"/>
</file>

<file path=xl/ctrlProps/ctrlProp124.xml><?xml version="1.0" encoding="utf-8"?>
<formControlPr xmlns="http://schemas.microsoft.com/office/spreadsheetml/2009/9/main" objectType="CheckBox" fmlaLink="$H$384" lockText="1" noThreeD="1"/>
</file>

<file path=xl/ctrlProps/ctrlProp125.xml><?xml version="1.0" encoding="utf-8"?>
<formControlPr xmlns="http://schemas.microsoft.com/office/spreadsheetml/2009/9/main" objectType="CheckBox" fmlaLink="$H$385" lockText="1" noThreeD="1"/>
</file>

<file path=xl/ctrlProps/ctrlProp126.xml><?xml version="1.0" encoding="utf-8"?>
<formControlPr xmlns="http://schemas.microsoft.com/office/spreadsheetml/2009/9/main" objectType="CheckBox" fmlaLink="$H$386" lockText="1" noThreeD="1"/>
</file>

<file path=xl/ctrlProps/ctrlProp127.xml><?xml version="1.0" encoding="utf-8"?>
<formControlPr xmlns="http://schemas.microsoft.com/office/spreadsheetml/2009/9/main" objectType="CheckBox" fmlaLink="$H$387" lockText="1" noThreeD="1"/>
</file>

<file path=xl/ctrlProps/ctrlProp128.xml><?xml version="1.0" encoding="utf-8"?>
<formControlPr xmlns="http://schemas.microsoft.com/office/spreadsheetml/2009/9/main" objectType="CheckBox" fmlaLink="$H$388" lockText="1" noThreeD="1"/>
</file>

<file path=xl/ctrlProps/ctrlProp129.xml><?xml version="1.0" encoding="utf-8"?>
<formControlPr xmlns="http://schemas.microsoft.com/office/spreadsheetml/2009/9/main" objectType="CheckBox" fmlaLink="$H$389" lockText="1" noThreeD="1"/>
</file>

<file path=xl/ctrlProps/ctrlProp130.xml><?xml version="1.0" encoding="utf-8"?>
<formControlPr xmlns="http://schemas.microsoft.com/office/spreadsheetml/2009/9/main" objectType="CheckBox" fmlaLink="$H$390" lockText="1" noThreeD="1"/>
</file>

<file path=xl/ctrlProps/ctrlProp131.xml><?xml version="1.0" encoding="utf-8"?>
<formControlPr xmlns="http://schemas.microsoft.com/office/spreadsheetml/2009/9/main" objectType="CheckBox" fmlaLink="$H$394" lockText="1" noThreeD="1"/>
</file>

<file path=xl/ctrlProps/ctrlProp132.xml><?xml version="1.0" encoding="utf-8"?>
<formControlPr xmlns="http://schemas.microsoft.com/office/spreadsheetml/2009/9/main" objectType="CheckBox" fmlaLink="$H$395" lockText="1" noThreeD="1"/>
</file>

<file path=xl/ctrlProps/ctrlProp133.xml><?xml version="1.0" encoding="utf-8"?>
<formControlPr xmlns="http://schemas.microsoft.com/office/spreadsheetml/2009/9/main" objectType="CheckBox" fmlaLink="$H$396" lockText="1" noThreeD="1"/>
</file>

<file path=xl/ctrlProps/ctrlProp134.xml><?xml version="1.0" encoding="utf-8"?>
<formControlPr xmlns="http://schemas.microsoft.com/office/spreadsheetml/2009/9/main" objectType="CheckBox" fmlaLink="$H$397" lockText="1" noThreeD="1"/>
</file>

<file path=xl/ctrlProps/ctrlProp135.xml><?xml version="1.0" encoding="utf-8"?>
<formControlPr xmlns="http://schemas.microsoft.com/office/spreadsheetml/2009/9/main" objectType="CheckBox" fmlaLink="$H$398" lockText="1" noThreeD="1"/>
</file>

<file path=xl/ctrlProps/ctrlProp136.xml><?xml version="1.0" encoding="utf-8"?>
<formControlPr xmlns="http://schemas.microsoft.com/office/spreadsheetml/2009/9/main" objectType="CheckBox" fmlaLink="$H$399" lockText="1" noThreeD="1"/>
</file>

<file path=xl/ctrlProps/ctrlProp137.xml><?xml version="1.0" encoding="utf-8"?>
<formControlPr xmlns="http://schemas.microsoft.com/office/spreadsheetml/2009/9/main" objectType="CheckBox" fmlaLink="$H$400" lockText="1" noThreeD="1"/>
</file>

<file path=xl/ctrlProps/ctrlProp138.xml><?xml version="1.0" encoding="utf-8"?>
<formControlPr xmlns="http://schemas.microsoft.com/office/spreadsheetml/2009/9/main" objectType="CheckBox" fmlaLink="$H$401" lockText="1" noThreeD="1"/>
</file>

<file path=xl/ctrlProps/ctrlProp139.xml><?xml version="1.0" encoding="utf-8"?>
<formControlPr xmlns="http://schemas.microsoft.com/office/spreadsheetml/2009/9/main" objectType="CheckBox" fmlaLink="$H$402" lockText="1" noThreeD="1"/>
</file>

<file path=xl/ctrlProps/ctrlProp140.xml><?xml version="1.0" encoding="utf-8"?>
<formControlPr xmlns="http://schemas.microsoft.com/office/spreadsheetml/2009/9/main" objectType="CheckBox" fmlaLink="$H$403" lockText="1" noThreeD="1"/>
</file>

<file path=xl/ctrlProps/ctrlProp141.xml><?xml version="1.0" encoding="utf-8"?>
<formControlPr xmlns="http://schemas.microsoft.com/office/spreadsheetml/2009/9/main" objectType="CheckBox" fmlaLink="$H$405" lockText="1" noThreeD="1"/>
</file>

<file path=xl/ctrlProps/ctrlProp142.xml><?xml version="1.0" encoding="utf-8"?>
<formControlPr xmlns="http://schemas.microsoft.com/office/spreadsheetml/2009/9/main" objectType="CheckBox" fmlaLink="$H$406" lockText="1" noThreeD="1"/>
</file>

<file path=xl/ctrlProps/ctrlProp143.xml><?xml version="1.0" encoding="utf-8"?>
<formControlPr xmlns="http://schemas.microsoft.com/office/spreadsheetml/2009/9/main" objectType="CheckBox" fmlaLink="$H$407" lockText="1" noThreeD="1"/>
</file>

<file path=xl/ctrlProps/ctrlProp144.xml><?xml version="1.0" encoding="utf-8"?>
<formControlPr xmlns="http://schemas.microsoft.com/office/spreadsheetml/2009/9/main" objectType="CheckBox" fmlaLink="$H$408" lockText="1" noThreeD="1"/>
</file>

<file path=xl/ctrlProps/ctrlProp145.xml><?xml version="1.0" encoding="utf-8"?>
<formControlPr xmlns="http://schemas.microsoft.com/office/spreadsheetml/2009/9/main" objectType="CheckBox" fmlaLink="$H$409" lockText="1" noThreeD="1"/>
</file>

<file path=xl/ctrlProps/ctrlProp146.xml><?xml version="1.0" encoding="utf-8"?>
<formControlPr xmlns="http://schemas.microsoft.com/office/spreadsheetml/2009/9/main" objectType="CheckBox" fmlaLink="$H$410" lockText="1" noThreeD="1"/>
</file>

<file path=xl/ctrlProps/ctrlProp147.xml><?xml version="1.0" encoding="utf-8"?>
<formControlPr xmlns="http://schemas.microsoft.com/office/spreadsheetml/2009/9/main" objectType="CheckBox" fmlaLink="$H$411" lockText="1" noThreeD="1"/>
</file>

<file path=xl/ctrlProps/ctrlProp148.xml><?xml version="1.0" encoding="utf-8"?>
<formControlPr xmlns="http://schemas.microsoft.com/office/spreadsheetml/2009/9/main" objectType="CheckBox" fmlaLink="$H$412" lockText="1" noThreeD="1"/>
</file>

<file path=xl/ctrlProps/ctrlProp149.xml><?xml version="1.0" encoding="utf-8"?>
<formControlPr xmlns="http://schemas.microsoft.com/office/spreadsheetml/2009/9/main" objectType="CheckBox" fmlaLink="$H$413" lockText="1" noThreeD="1"/>
</file>

<file path=xl/ctrlProps/ctrlProp150.xml><?xml version="1.0" encoding="utf-8"?>
<formControlPr xmlns="http://schemas.microsoft.com/office/spreadsheetml/2009/9/main" objectType="CheckBox" fmlaLink="$H$414" lockText="1" noThreeD="1"/>
</file>

<file path=xl/ctrlProps/ctrlProp151.xml><?xml version="1.0" encoding="utf-8"?>
<formControlPr xmlns="http://schemas.microsoft.com/office/spreadsheetml/2009/9/main" objectType="CheckBox" fmlaLink="#REF!" lockText="1" noThreeD="1"/>
</file>

<file path=xl/ctrlProps/ctrlProp152.xml><?xml version="1.0" encoding="utf-8"?>
<formControlPr xmlns="http://schemas.microsoft.com/office/spreadsheetml/2009/9/main" objectType="CheckBox" fmlaLink="#REF!" lockText="1" noThreeD="1"/>
</file>

<file path=xl/ctrlProps/ctrlProp153.xml><?xml version="1.0" encoding="utf-8"?>
<formControlPr xmlns="http://schemas.microsoft.com/office/spreadsheetml/2009/9/main" objectType="CheckBox" fmlaLink="#REF!" lockText="1" noThreeD="1"/>
</file>

<file path=xl/ctrlProps/ctrlProp154.xml><?xml version="1.0" encoding="utf-8"?>
<formControlPr xmlns="http://schemas.microsoft.com/office/spreadsheetml/2009/9/main" objectType="CheckBox" fmlaLink="#REF!" lockText="1" noThreeD="1"/>
</file>

<file path=xl/ctrlProps/ctrlProp155.xml><?xml version="1.0" encoding="utf-8"?>
<formControlPr xmlns="http://schemas.microsoft.com/office/spreadsheetml/2009/9/main" objectType="CheckBox" fmlaLink="#REF!" lockText="1" noThreeD="1"/>
</file>

<file path=xl/ctrlProps/ctrlProp156.xml><?xml version="1.0" encoding="utf-8"?>
<formControlPr xmlns="http://schemas.microsoft.com/office/spreadsheetml/2009/9/main" objectType="CheckBox" fmlaLink="#REF!" lockText="1" noThreeD="1"/>
</file>

<file path=xl/ctrlProps/ctrlProp157.xml><?xml version="1.0" encoding="utf-8"?>
<formControlPr xmlns="http://schemas.microsoft.com/office/spreadsheetml/2009/9/main" objectType="CheckBox" fmlaLink="#REF!" lockText="1" noThreeD="1"/>
</file>

<file path=xl/ctrlProps/ctrlProp158.xml><?xml version="1.0" encoding="utf-8"?>
<formControlPr xmlns="http://schemas.microsoft.com/office/spreadsheetml/2009/9/main" objectType="CheckBox" fmlaLink="#REF!" lockText="1" noThreeD="1"/>
</file>

<file path=xl/ctrlProps/ctrlProp159.xml><?xml version="1.0" encoding="utf-8"?>
<formControlPr xmlns="http://schemas.microsoft.com/office/spreadsheetml/2009/9/main" objectType="CheckBox" fmlaLink="#REF!" lockText="1" noThreeD="1"/>
</file>

<file path=xl/ctrlProps/ctrlProp160.xml><?xml version="1.0" encoding="utf-8"?>
<formControlPr xmlns="http://schemas.microsoft.com/office/spreadsheetml/2009/9/main" objectType="CheckBox" fmlaLink="#REF!" lockText="1" noThreeD="1"/>
</file>

<file path=xl/ctrlProps/ctrlProp161.xml><?xml version="1.0" encoding="utf-8"?>
<formControlPr xmlns="http://schemas.microsoft.com/office/spreadsheetml/2009/9/main" objectType="CheckBox" fmlaLink="$H$417" lockText="1" noThreeD="1"/>
</file>

<file path=xl/ctrlProps/ctrlProp162.xml><?xml version="1.0" encoding="utf-8"?>
<formControlPr xmlns="http://schemas.microsoft.com/office/spreadsheetml/2009/9/main" objectType="CheckBox" fmlaLink="$H$418" lockText="1" noThreeD="1"/>
</file>

<file path=xl/ctrlProps/ctrlProp163.xml><?xml version="1.0" encoding="utf-8"?>
<formControlPr xmlns="http://schemas.microsoft.com/office/spreadsheetml/2009/9/main" objectType="CheckBox" fmlaLink="$H$419" lockText="1" noThreeD="1"/>
</file>

<file path=xl/ctrlProps/ctrlProp164.xml><?xml version="1.0" encoding="utf-8"?>
<formControlPr xmlns="http://schemas.microsoft.com/office/spreadsheetml/2009/9/main" objectType="CheckBox" fmlaLink="$H$420" lockText="1" noThreeD="1"/>
</file>

<file path=xl/ctrlProps/ctrlProp165.xml><?xml version="1.0" encoding="utf-8"?>
<formControlPr xmlns="http://schemas.microsoft.com/office/spreadsheetml/2009/9/main" objectType="CheckBox" fmlaLink="$H$421" lockText="1" noThreeD="1"/>
</file>

<file path=xl/ctrlProps/ctrlProp166.xml><?xml version="1.0" encoding="utf-8"?>
<formControlPr xmlns="http://schemas.microsoft.com/office/spreadsheetml/2009/9/main" objectType="CheckBox" fmlaLink="$H$422" lockText="1" noThreeD="1"/>
</file>

<file path=xl/ctrlProps/ctrlProp167.xml><?xml version="1.0" encoding="utf-8"?>
<formControlPr xmlns="http://schemas.microsoft.com/office/spreadsheetml/2009/9/main" objectType="CheckBox" fmlaLink="$H$423" lockText="1" noThreeD="1"/>
</file>

<file path=xl/ctrlProps/ctrlProp168.xml><?xml version="1.0" encoding="utf-8"?>
<formControlPr xmlns="http://schemas.microsoft.com/office/spreadsheetml/2009/9/main" objectType="CheckBox" fmlaLink="$H$424" lockText="1" noThreeD="1"/>
</file>

<file path=xl/ctrlProps/ctrlProp169.xml><?xml version="1.0" encoding="utf-8"?>
<formControlPr xmlns="http://schemas.microsoft.com/office/spreadsheetml/2009/9/main" objectType="CheckBox" fmlaLink="$H$425"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51" lockText="1" noThreeD="1"/>
</file>

<file path=xl/ctrlProps/ctrlProp172.xml><?xml version="1.0" encoding="utf-8"?>
<formControlPr xmlns="http://schemas.microsoft.com/office/spreadsheetml/2009/9/main" objectType="CheckBox" fmlaLink="$H$36" lockText="1" noThreeD="1"/>
</file>

<file path=xl/ctrlProps/ctrlProp173.xml><?xml version="1.0" encoding="utf-8"?>
<formControlPr xmlns="http://schemas.microsoft.com/office/spreadsheetml/2009/9/main" objectType="CheckBox" fmlaLink="$H$37" lockText="1" noThreeD="1"/>
</file>

<file path=xl/ctrlProps/ctrlProp174.xml><?xml version="1.0" encoding="utf-8"?>
<formControlPr xmlns="http://schemas.microsoft.com/office/spreadsheetml/2009/9/main" objectType="CheckBox" fmlaLink="$H$134"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304800</xdr:colOff>
          <xdr:row>5</xdr:row>
          <xdr:rowOff>219075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xdr:row>
          <xdr:rowOff>0</xdr:rowOff>
        </xdr:from>
        <xdr:to>
          <xdr:col>7</xdr:col>
          <xdr:colOff>304800</xdr:colOff>
          <xdr:row>35</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83</xdr:row>
          <xdr:rowOff>0</xdr:rowOff>
        </xdr:from>
        <xdr:to>
          <xdr:col>7</xdr:col>
          <xdr:colOff>304800</xdr:colOff>
          <xdr:row>83</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84</xdr:row>
          <xdr:rowOff>0</xdr:rowOff>
        </xdr:from>
        <xdr:to>
          <xdr:col>7</xdr:col>
          <xdr:colOff>304800</xdr:colOff>
          <xdr:row>84</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117</xdr:row>
          <xdr:rowOff>0</xdr:rowOff>
        </xdr:from>
        <xdr:to>
          <xdr:col>7</xdr:col>
          <xdr:colOff>304800</xdr:colOff>
          <xdr:row>117</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133</xdr:row>
          <xdr:rowOff>0</xdr:rowOff>
        </xdr:from>
        <xdr:to>
          <xdr:col>7</xdr:col>
          <xdr:colOff>304800</xdr:colOff>
          <xdr:row>133</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166</xdr:row>
          <xdr:rowOff>0</xdr:rowOff>
        </xdr:from>
        <xdr:to>
          <xdr:col>7</xdr:col>
          <xdr:colOff>304800</xdr:colOff>
          <xdr:row>166</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212</xdr:row>
          <xdr:rowOff>0</xdr:rowOff>
        </xdr:from>
        <xdr:to>
          <xdr:col>7</xdr:col>
          <xdr:colOff>304800</xdr:colOff>
          <xdr:row>212</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225</xdr:row>
          <xdr:rowOff>0</xdr:rowOff>
        </xdr:from>
        <xdr:to>
          <xdr:col>7</xdr:col>
          <xdr:colOff>304800</xdr:colOff>
          <xdr:row>225</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233</xdr:row>
          <xdr:rowOff>0</xdr:rowOff>
        </xdr:from>
        <xdr:to>
          <xdr:col>7</xdr:col>
          <xdr:colOff>304800</xdr:colOff>
          <xdr:row>233</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267</xdr:row>
          <xdr:rowOff>0</xdr:rowOff>
        </xdr:from>
        <xdr:to>
          <xdr:col>7</xdr:col>
          <xdr:colOff>304800</xdr:colOff>
          <xdr:row>267</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268</xdr:row>
          <xdr:rowOff>0</xdr:rowOff>
        </xdr:from>
        <xdr:to>
          <xdr:col>7</xdr:col>
          <xdr:colOff>304800</xdr:colOff>
          <xdr:row>268</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269</xdr:row>
          <xdr:rowOff>0</xdr:rowOff>
        </xdr:from>
        <xdr:to>
          <xdr:col>7</xdr:col>
          <xdr:colOff>304800</xdr:colOff>
          <xdr:row>269</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270</xdr:row>
          <xdr:rowOff>0</xdr:rowOff>
        </xdr:from>
        <xdr:to>
          <xdr:col>7</xdr:col>
          <xdr:colOff>304800</xdr:colOff>
          <xdr:row>270</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271</xdr:row>
          <xdr:rowOff>0</xdr:rowOff>
        </xdr:from>
        <xdr:to>
          <xdr:col>7</xdr:col>
          <xdr:colOff>304800</xdr:colOff>
          <xdr:row>271</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272</xdr:row>
          <xdr:rowOff>0</xdr:rowOff>
        </xdr:from>
        <xdr:to>
          <xdr:col>7</xdr:col>
          <xdr:colOff>304800</xdr:colOff>
          <xdr:row>272</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273</xdr:row>
          <xdr:rowOff>0</xdr:rowOff>
        </xdr:from>
        <xdr:to>
          <xdr:col>7</xdr:col>
          <xdr:colOff>304800</xdr:colOff>
          <xdr:row>273</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274</xdr:row>
          <xdr:rowOff>0</xdr:rowOff>
        </xdr:from>
        <xdr:to>
          <xdr:col>7</xdr:col>
          <xdr:colOff>304800</xdr:colOff>
          <xdr:row>274</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275</xdr:row>
          <xdr:rowOff>0</xdr:rowOff>
        </xdr:from>
        <xdr:to>
          <xdr:col>7</xdr:col>
          <xdr:colOff>304800</xdr:colOff>
          <xdr:row>275</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276</xdr:row>
          <xdr:rowOff>0</xdr:rowOff>
        </xdr:from>
        <xdr:to>
          <xdr:col>7</xdr:col>
          <xdr:colOff>304800</xdr:colOff>
          <xdr:row>276</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277</xdr:row>
          <xdr:rowOff>0</xdr:rowOff>
        </xdr:from>
        <xdr:to>
          <xdr:col>7</xdr:col>
          <xdr:colOff>304800</xdr:colOff>
          <xdr:row>277</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278</xdr:row>
          <xdr:rowOff>0</xdr:rowOff>
        </xdr:from>
        <xdr:to>
          <xdr:col>7</xdr:col>
          <xdr:colOff>304800</xdr:colOff>
          <xdr:row>278</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279</xdr:row>
          <xdr:rowOff>0</xdr:rowOff>
        </xdr:from>
        <xdr:to>
          <xdr:col>7</xdr:col>
          <xdr:colOff>304800</xdr:colOff>
          <xdr:row>279</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280</xdr:row>
          <xdr:rowOff>0</xdr:rowOff>
        </xdr:from>
        <xdr:to>
          <xdr:col>7</xdr:col>
          <xdr:colOff>304800</xdr:colOff>
          <xdr:row>280</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288</xdr:row>
          <xdr:rowOff>0</xdr:rowOff>
        </xdr:from>
        <xdr:to>
          <xdr:col>7</xdr:col>
          <xdr:colOff>304800</xdr:colOff>
          <xdr:row>288</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289</xdr:row>
          <xdr:rowOff>0</xdr:rowOff>
        </xdr:from>
        <xdr:to>
          <xdr:col>7</xdr:col>
          <xdr:colOff>304800</xdr:colOff>
          <xdr:row>289</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290</xdr:row>
          <xdr:rowOff>0</xdr:rowOff>
        </xdr:from>
        <xdr:to>
          <xdr:col>7</xdr:col>
          <xdr:colOff>304800</xdr:colOff>
          <xdr:row>290</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291</xdr:row>
          <xdr:rowOff>0</xdr:rowOff>
        </xdr:from>
        <xdr:to>
          <xdr:col>7</xdr:col>
          <xdr:colOff>304800</xdr:colOff>
          <xdr:row>291</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340</xdr:row>
          <xdr:rowOff>0</xdr:rowOff>
        </xdr:from>
        <xdr:to>
          <xdr:col>7</xdr:col>
          <xdr:colOff>304800</xdr:colOff>
          <xdr:row>340</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341</xdr:row>
          <xdr:rowOff>0</xdr:rowOff>
        </xdr:from>
        <xdr:to>
          <xdr:col>7</xdr:col>
          <xdr:colOff>304800</xdr:colOff>
          <xdr:row>341</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342</xdr:row>
          <xdr:rowOff>0</xdr:rowOff>
        </xdr:from>
        <xdr:to>
          <xdr:col>7</xdr:col>
          <xdr:colOff>304800</xdr:colOff>
          <xdr:row>342</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343</xdr:row>
          <xdr:rowOff>0</xdr:rowOff>
        </xdr:from>
        <xdr:to>
          <xdr:col>7</xdr:col>
          <xdr:colOff>304800</xdr:colOff>
          <xdr:row>343</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344</xdr:row>
          <xdr:rowOff>0</xdr:rowOff>
        </xdr:from>
        <xdr:to>
          <xdr:col>7</xdr:col>
          <xdr:colOff>304800</xdr:colOff>
          <xdr:row>344</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345</xdr:row>
          <xdr:rowOff>0</xdr:rowOff>
        </xdr:from>
        <xdr:to>
          <xdr:col>7</xdr:col>
          <xdr:colOff>304800</xdr:colOff>
          <xdr:row>345</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346</xdr:row>
          <xdr:rowOff>0</xdr:rowOff>
        </xdr:from>
        <xdr:to>
          <xdr:col>7</xdr:col>
          <xdr:colOff>304800</xdr:colOff>
          <xdr:row>346</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347</xdr:row>
          <xdr:rowOff>0</xdr:rowOff>
        </xdr:from>
        <xdr:to>
          <xdr:col>7</xdr:col>
          <xdr:colOff>304800</xdr:colOff>
          <xdr:row>347</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348</xdr:row>
          <xdr:rowOff>0</xdr:rowOff>
        </xdr:from>
        <xdr:to>
          <xdr:col>7</xdr:col>
          <xdr:colOff>304800</xdr:colOff>
          <xdr:row>348</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349</xdr:row>
          <xdr:rowOff>0</xdr:rowOff>
        </xdr:from>
        <xdr:to>
          <xdr:col>7</xdr:col>
          <xdr:colOff>304800</xdr:colOff>
          <xdr:row>349</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351</xdr:row>
          <xdr:rowOff>0</xdr:rowOff>
        </xdr:from>
        <xdr:to>
          <xdr:col>7</xdr:col>
          <xdr:colOff>304800</xdr:colOff>
          <xdr:row>351</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352</xdr:row>
          <xdr:rowOff>0</xdr:rowOff>
        </xdr:from>
        <xdr:to>
          <xdr:col>7</xdr:col>
          <xdr:colOff>304800</xdr:colOff>
          <xdr:row>352</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353</xdr:row>
          <xdr:rowOff>0</xdr:rowOff>
        </xdr:from>
        <xdr:to>
          <xdr:col>7</xdr:col>
          <xdr:colOff>304800</xdr:colOff>
          <xdr:row>353</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354</xdr:row>
          <xdr:rowOff>0</xdr:rowOff>
        </xdr:from>
        <xdr:to>
          <xdr:col>7</xdr:col>
          <xdr:colOff>304800</xdr:colOff>
          <xdr:row>354</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355</xdr:row>
          <xdr:rowOff>0</xdr:rowOff>
        </xdr:from>
        <xdr:to>
          <xdr:col>7</xdr:col>
          <xdr:colOff>304800</xdr:colOff>
          <xdr:row>355</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356</xdr:row>
          <xdr:rowOff>0</xdr:rowOff>
        </xdr:from>
        <xdr:to>
          <xdr:col>7</xdr:col>
          <xdr:colOff>304800</xdr:colOff>
          <xdr:row>356</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357</xdr:row>
          <xdr:rowOff>0</xdr:rowOff>
        </xdr:from>
        <xdr:to>
          <xdr:col>7</xdr:col>
          <xdr:colOff>304800</xdr:colOff>
          <xdr:row>357</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358</xdr:row>
          <xdr:rowOff>0</xdr:rowOff>
        </xdr:from>
        <xdr:to>
          <xdr:col>7</xdr:col>
          <xdr:colOff>304800</xdr:colOff>
          <xdr:row>358</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359</xdr:row>
          <xdr:rowOff>0</xdr:rowOff>
        </xdr:from>
        <xdr:to>
          <xdr:col>7</xdr:col>
          <xdr:colOff>304800</xdr:colOff>
          <xdr:row>359</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360</xdr:row>
          <xdr:rowOff>0</xdr:rowOff>
        </xdr:from>
        <xdr:to>
          <xdr:col>7</xdr:col>
          <xdr:colOff>304800</xdr:colOff>
          <xdr:row>360</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361</xdr:row>
          <xdr:rowOff>0</xdr:rowOff>
        </xdr:from>
        <xdr:to>
          <xdr:col>7</xdr:col>
          <xdr:colOff>304800</xdr:colOff>
          <xdr:row>361</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362</xdr:row>
          <xdr:rowOff>0</xdr:rowOff>
        </xdr:from>
        <xdr:to>
          <xdr:col>7</xdr:col>
          <xdr:colOff>304800</xdr:colOff>
          <xdr:row>362</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363</xdr:row>
          <xdr:rowOff>0</xdr:rowOff>
        </xdr:from>
        <xdr:to>
          <xdr:col>7</xdr:col>
          <xdr:colOff>304800</xdr:colOff>
          <xdr:row>363</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364</xdr:row>
          <xdr:rowOff>0</xdr:rowOff>
        </xdr:from>
        <xdr:to>
          <xdr:col>7</xdr:col>
          <xdr:colOff>304800</xdr:colOff>
          <xdr:row>364</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365</xdr:row>
          <xdr:rowOff>0</xdr:rowOff>
        </xdr:from>
        <xdr:to>
          <xdr:col>7</xdr:col>
          <xdr:colOff>304800</xdr:colOff>
          <xdr:row>365</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366</xdr:row>
          <xdr:rowOff>0</xdr:rowOff>
        </xdr:from>
        <xdr:to>
          <xdr:col>7</xdr:col>
          <xdr:colOff>304800</xdr:colOff>
          <xdr:row>366</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367</xdr:row>
          <xdr:rowOff>0</xdr:rowOff>
        </xdr:from>
        <xdr:to>
          <xdr:col>7</xdr:col>
          <xdr:colOff>304800</xdr:colOff>
          <xdr:row>367</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368</xdr:row>
          <xdr:rowOff>0</xdr:rowOff>
        </xdr:from>
        <xdr:to>
          <xdr:col>7</xdr:col>
          <xdr:colOff>304800</xdr:colOff>
          <xdr:row>368</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369</xdr:row>
          <xdr:rowOff>0</xdr:rowOff>
        </xdr:from>
        <xdr:to>
          <xdr:col>7</xdr:col>
          <xdr:colOff>304800</xdr:colOff>
          <xdr:row>369</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370</xdr:row>
          <xdr:rowOff>0</xdr:rowOff>
        </xdr:from>
        <xdr:to>
          <xdr:col>7</xdr:col>
          <xdr:colOff>304800</xdr:colOff>
          <xdr:row>370</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371</xdr:row>
          <xdr:rowOff>0</xdr:rowOff>
        </xdr:from>
        <xdr:to>
          <xdr:col>7</xdr:col>
          <xdr:colOff>304800</xdr:colOff>
          <xdr:row>371</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372</xdr:row>
          <xdr:rowOff>0</xdr:rowOff>
        </xdr:from>
        <xdr:to>
          <xdr:col>7</xdr:col>
          <xdr:colOff>304800</xdr:colOff>
          <xdr:row>372</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373</xdr:row>
          <xdr:rowOff>0</xdr:rowOff>
        </xdr:from>
        <xdr:to>
          <xdr:col>7</xdr:col>
          <xdr:colOff>304800</xdr:colOff>
          <xdr:row>373</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374</xdr:row>
          <xdr:rowOff>0</xdr:rowOff>
        </xdr:from>
        <xdr:to>
          <xdr:col>7</xdr:col>
          <xdr:colOff>304800</xdr:colOff>
          <xdr:row>374</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375</xdr:row>
          <xdr:rowOff>0</xdr:rowOff>
        </xdr:from>
        <xdr:to>
          <xdr:col>7</xdr:col>
          <xdr:colOff>304800</xdr:colOff>
          <xdr:row>375</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380</xdr:row>
          <xdr:rowOff>0</xdr:rowOff>
        </xdr:from>
        <xdr:to>
          <xdr:col>7</xdr:col>
          <xdr:colOff>304800</xdr:colOff>
          <xdr:row>380</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388</xdr:row>
          <xdr:rowOff>0</xdr:rowOff>
        </xdr:from>
        <xdr:to>
          <xdr:col>7</xdr:col>
          <xdr:colOff>304800</xdr:colOff>
          <xdr:row>388</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389</xdr:row>
          <xdr:rowOff>0</xdr:rowOff>
        </xdr:from>
        <xdr:to>
          <xdr:col>7</xdr:col>
          <xdr:colOff>304800</xdr:colOff>
          <xdr:row>389</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393</xdr:row>
          <xdr:rowOff>0</xdr:rowOff>
        </xdr:from>
        <xdr:to>
          <xdr:col>7</xdr:col>
          <xdr:colOff>304800</xdr:colOff>
          <xdr:row>393</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395</xdr:row>
          <xdr:rowOff>0</xdr:rowOff>
        </xdr:from>
        <xdr:to>
          <xdr:col>7</xdr:col>
          <xdr:colOff>304800</xdr:colOff>
          <xdr:row>395</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396</xdr:row>
          <xdr:rowOff>0</xdr:rowOff>
        </xdr:from>
        <xdr:to>
          <xdr:col>7</xdr:col>
          <xdr:colOff>304800</xdr:colOff>
          <xdr:row>396</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400</xdr:row>
          <xdr:rowOff>0</xdr:rowOff>
        </xdr:from>
        <xdr:to>
          <xdr:col>7</xdr:col>
          <xdr:colOff>304800</xdr:colOff>
          <xdr:row>400</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401</xdr:row>
          <xdr:rowOff>0</xdr:rowOff>
        </xdr:from>
        <xdr:to>
          <xdr:col>7</xdr:col>
          <xdr:colOff>304800</xdr:colOff>
          <xdr:row>401</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402</xdr:row>
          <xdr:rowOff>0</xdr:rowOff>
        </xdr:from>
        <xdr:to>
          <xdr:col>7</xdr:col>
          <xdr:colOff>304800</xdr:colOff>
          <xdr:row>402</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405</xdr:row>
          <xdr:rowOff>0</xdr:rowOff>
        </xdr:from>
        <xdr:to>
          <xdr:col>7</xdr:col>
          <xdr:colOff>304800</xdr:colOff>
          <xdr:row>405</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406</xdr:row>
          <xdr:rowOff>0</xdr:rowOff>
        </xdr:from>
        <xdr:to>
          <xdr:col>7</xdr:col>
          <xdr:colOff>304800</xdr:colOff>
          <xdr:row>406</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407</xdr:row>
          <xdr:rowOff>0</xdr:rowOff>
        </xdr:from>
        <xdr:to>
          <xdr:col>7</xdr:col>
          <xdr:colOff>304800</xdr:colOff>
          <xdr:row>407</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408</xdr:row>
          <xdr:rowOff>0</xdr:rowOff>
        </xdr:from>
        <xdr:to>
          <xdr:col>7</xdr:col>
          <xdr:colOff>304800</xdr:colOff>
          <xdr:row>408</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409</xdr:row>
          <xdr:rowOff>0</xdr:rowOff>
        </xdr:from>
        <xdr:to>
          <xdr:col>7</xdr:col>
          <xdr:colOff>304800</xdr:colOff>
          <xdr:row>409</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410</xdr:row>
          <xdr:rowOff>0</xdr:rowOff>
        </xdr:from>
        <xdr:to>
          <xdr:col>7</xdr:col>
          <xdr:colOff>304800</xdr:colOff>
          <xdr:row>410</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412</xdr:row>
          <xdr:rowOff>0</xdr:rowOff>
        </xdr:from>
        <xdr:to>
          <xdr:col>7</xdr:col>
          <xdr:colOff>304800</xdr:colOff>
          <xdr:row>412</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413</xdr:row>
          <xdr:rowOff>0</xdr:rowOff>
        </xdr:from>
        <xdr:to>
          <xdr:col>7</xdr:col>
          <xdr:colOff>304800</xdr:colOff>
          <xdr:row>413</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417</xdr:row>
          <xdr:rowOff>0</xdr:rowOff>
        </xdr:from>
        <xdr:to>
          <xdr:col>7</xdr:col>
          <xdr:colOff>304800</xdr:colOff>
          <xdr:row>417</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418</xdr:row>
          <xdr:rowOff>0</xdr:rowOff>
        </xdr:from>
        <xdr:to>
          <xdr:col>7</xdr:col>
          <xdr:colOff>304800</xdr:colOff>
          <xdr:row>418</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419</xdr:row>
          <xdr:rowOff>0</xdr:rowOff>
        </xdr:from>
        <xdr:to>
          <xdr:col>7</xdr:col>
          <xdr:colOff>304800</xdr:colOff>
          <xdr:row>419</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420</xdr:row>
          <xdr:rowOff>0</xdr:rowOff>
        </xdr:from>
        <xdr:to>
          <xdr:col>7</xdr:col>
          <xdr:colOff>304800</xdr:colOff>
          <xdr:row>420</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421</xdr:row>
          <xdr:rowOff>0</xdr:rowOff>
        </xdr:from>
        <xdr:to>
          <xdr:col>7</xdr:col>
          <xdr:colOff>304800</xdr:colOff>
          <xdr:row>421</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422</xdr:row>
          <xdr:rowOff>0</xdr:rowOff>
        </xdr:from>
        <xdr:to>
          <xdr:col>7</xdr:col>
          <xdr:colOff>304800</xdr:colOff>
          <xdr:row>422</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424</xdr:row>
          <xdr:rowOff>0</xdr:rowOff>
        </xdr:from>
        <xdr:to>
          <xdr:col>7</xdr:col>
          <xdr:colOff>304800</xdr:colOff>
          <xdr:row>424</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350</xdr:row>
          <xdr:rowOff>19050</xdr:rowOff>
        </xdr:from>
        <xdr:to>
          <xdr:col>7</xdr:col>
          <xdr:colOff>323850</xdr:colOff>
          <xdr:row>351</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xdr:row>
          <xdr:rowOff>0</xdr:rowOff>
        </xdr:from>
        <xdr:to>
          <xdr:col>7</xdr:col>
          <xdr:colOff>304800</xdr:colOff>
          <xdr:row>36</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38" t="s">
        <v>2093</v>
      </c>
      <c r="C2" s="139" t="s">
        <v>2094</v>
      </c>
    </row>
    <row r="3" spans="1:6" ht="15.75" thickBot="1" x14ac:dyDescent="0.3">
      <c r="A3" s="136"/>
      <c r="B3" s="140" t="s">
        <v>2095</v>
      </c>
      <c r="C3" s="141" t="s">
        <v>2096</v>
      </c>
      <c r="D3" s="136"/>
    </row>
    <row r="4" spans="1:6" ht="33.75" customHeight="1" thickBot="1" x14ac:dyDescent="0.3">
      <c r="B4" s="137" t="s">
        <v>804</v>
      </c>
      <c r="E4" s="89" t="s">
        <v>805</v>
      </c>
    </row>
    <row r="5" spans="1:6" ht="33.75" customHeight="1" x14ac:dyDescent="0.25">
      <c r="B5" s="212" t="s">
        <v>806</v>
      </c>
      <c r="C5" s="213"/>
      <c r="E5" s="212" t="s">
        <v>807</v>
      </c>
      <c r="F5" s="213"/>
    </row>
    <row r="6" spans="1:6" ht="33.75" customHeight="1" x14ac:dyDescent="0.25">
      <c r="B6" s="90" t="s">
        <v>808</v>
      </c>
      <c r="C6" s="122"/>
      <c r="E6" s="90" t="s">
        <v>825</v>
      </c>
      <c r="F6" s="122"/>
    </row>
    <row r="7" spans="1:6" ht="33.75" customHeight="1" x14ac:dyDescent="0.25">
      <c r="B7" s="90" t="s">
        <v>809</v>
      </c>
      <c r="C7" s="122"/>
      <c r="E7" s="90" t="s">
        <v>826</v>
      </c>
      <c r="F7" s="122"/>
    </row>
    <row r="8" spans="1:6" ht="33.75" customHeight="1" x14ac:dyDescent="0.25">
      <c r="B8" s="90" t="s">
        <v>810</v>
      </c>
      <c r="C8" s="122"/>
      <c r="E8" s="90" t="s">
        <v>827</v>
      </c>
      <c r="F8" s="122"/>
    </row>
    <row r="9" spans="1:6" ht="33.75" customHeight="1" x14ac:dyDescent="0.25">
      <c r="B9" s="90" t="s">
        <v>811</v>
      </c>
      <c r="C9" s="122"/>
      <c r="E9" s="90" t="s">
        <v>828</v>
      </c>
      <c r="F9" s="122"/>
    </row>
    <row r="10" spans="1:6" ht="33.75" customHeight="1" x14ac:dyDescent="0.25">
      <c r="B10" s="91" t="s">
        <v>812</v>
      </c>
      <c r="C10" s="123"/>
      <c r="E10" s="91" t="s">
        <v>829</v>
      </c>
      <c r="F10" s="123"/>
    </row>
    <row r="11" spans="1:6" ht="33.75" customHeight="1" x14ac:dyDescent="0.25">
      <c r="B11" s="90" t="s">
        <v>813</v>
      </c>
      <c r="C11" s="122"/>
      <c r="E11" s="90" t="s">
        <v>2097</v>
      </c>
      <c r="F11" s="122"/>
    </row>
    <row r="12" spans="1:6" ht="33.75" customHeight="1" x14ac:dyDescent="0.25">
      <c r="B12" s="93" t="s">
        <v>814</v>
      </c>
      <c r="C12" s="124"/>
      <c r="E12" s="90" t="s">
        <v>2098</v>
      </c>
      <c r="F12" s="122"/>
    </row>
    <row r="13" spans="1:6" ht="33.75" customHeight="1" x14ac:dyDescent="0.25">
      <c r="B13" s="91" t="s">
        <v>815</v>
      </c>
      <c r="C13" s="123"/>
      <c r="E13" s="214" t="s">
        <v>816</v>
      </c>
      <c r="F13" s="215"/>
    </row>
    <row r="14" spans="1:6" ht="33.75" customHeight="1" x14ac:dyDescent="0.25">
      <c r="B14" s="90" t="s">
        <v>817</v>
      </c>
      <c r="C14" s="123"/>
      <c r="E14" s="90" t="s">
        <v>830</v>
      </c>
      <c r="F14" s="122"/>
    </row>
    <row r="15" spans="1:6" ht="33.75" customHeight="1" thickBot="1" x14ac:dyDescent="0.3">
      <c r="B15" s="94" t="s">
        <v>818</v>
      </c>
      <c r="C15" s="125"/>
      <c r="E15" s="92" t="s">
        <v>831</v>
      </c>
      <c r="F15" s="125"/>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95"/>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280"/>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13.42578125" style="5" customWidth="1"/>
    <col min="6" max="6" width="28" style="3" customWidth="1"/>
    <col min="7" max="7" width="50.7109375" style="3" customWidth="1"/>
    <col min="8" max="8" width="5.7109375" style="3" customWidth="1"/>
    <col min="9" max="10" width="60.7109375" style="3" customWidth="1"/>
    <col min="11" max="11" width="100.28515625" style="102" customWidth="1"/>
    <col min="12" max="12" width="6" style="5" hidden="1" customWidth="1"/>
    <col min="13" max="13" width="5.28515625" style="5" hidden="1" customWidth="1"/>
    <col min="14" max="14" width="80.7109375" style="5" hidden="1" customWidth="1"/>
    <col min="15" max="16384" width="9.28515625" style="5"/>
  </cols>
  <sheetData>
    <row r="2" spans="2:14" ht="18" customHeight="1" x14ac:dyDescent="0.25">
      <c r="B2" s="321" t="s">
        <v>0</v>
      </c>
      <c r="C2" s="322"/>
      <c r="D2" s="325" t="s">
        <v>1</v>
      </c>
      <c r="E2" s="325" t="s">
        <v>2</v>
      </c>
      <c r="F2" s="312" t="s">
        <v>3</v>
      </c>
      <c r="G2" s="311" t="s">
        <v>1887</v>
      </c>
      <c r="H2" s="313" t="s">
        <v>626</v>
      </c>
      <c r="I2" s="314"/>
      <c r="J2" s="315"/>
      <c r="K2" s="312" t="s">
        <v>745</v>
      </c>
      <c r="L2" s="358" t="s">
        <v>712</v>
      </c>
      <c r="M2" s="358"/>
      <c r="N2" s="358"/>
    </row>
    <row r="3" spans="2:14" ht="43.9" customHeight="1" x14ac:dyDescent="0.25">
      <c r="B3" s="323"/>
      <c r="C3" s="324"/>
      <c r="D3" s="325"/>
      <c r="E3" s="325"/>
      <c r="F3" s="312"/>
      <c r="G3" s="312"/>
      <c r="H3" s="316"/>
      <c r="I3" s="317"/>
      <c r="J3" s="318"/>
      <c r="K3" s="312"/>
      <c r="L3" s="358"/>
      <c r="M3" s="358"/>
      <c r="N3" s="358"/>
    </row>
    <row r="4" spans="2:14" x14ac:dyDescent="0.25">
      <c r="B4" s="86" t="s">
        <v>752</v>
      </c>
      <c r="C4" s="86"/>
      <c r="D4" s="86"/>
      <c r="E4" s="86"/>
      <c r="F4" s="86"/>
      <c r="G4" s="86"/>
      <c r="H4" s="86"/>
      <c r="I4" s="86"/>
      <c r="J4" s="86"/>
      <c r="K4" s="103"/>
      <c r="L4" s="359" t="s">
        <v>4</v>
      </c>
      <c r="M4" s="359"/>
      <c r="N4" s="359"/>
    </row>
    <row r="5" spans="2:14" x14ac:dyDescent="0.25">
      <c r="B5" s="249" t="s">
        <v>1898</v>
      </c>
      <c r="C5" s="251"/>
      <c r="D5" s="253" t="s">
        <v>7</v>
      </c>
      <c r="E5" s="274"/>
      <c r="F5" s="232" t="s">
        <v>1778</v>
      </c>
      <c r="G5" s="227" t="s">
        <v>1888</v>
      </c>
      <c r="H5" s="66" t="b">
        <v>0</v>
      </c>
      <c r="I5" s="31" t="s">
        <v>234</v>
      </c>
      <c r="J5" s="41" t="s">
        <v>627</v>
      </c>
      <c r="K5" s="224"/>
      <c r="L5" s="221" t="s">
        <v>832</v>
      </c>
      <c r="M5" s="238"/>
      <c r="N5" s="47" t="str">
        <f>IF(H8=TRUE,"",IF(H5=TRUE,I5,""))</f>
        <v/>
      </c>
    </row>
    <row r="6" spans="2:14" x14ac:dyDescent="0.25">
      <c r="B6" s="305"/>
      <c r="C6" s="277"/>
      <c r="D6" s="280"/>
      <c r="E6" s="275"/>
      <c r="F6" s="233"/>
      <c r="G6" s="228"/>
      <c r="H6" s="66" t="b">
        <v>0</v>
      </c>
      <c r="I6" s="31" t="s">
        <v>235</v>
      </c>
      <c r="J6" s="41" t="s">
        <v>833</v>
      </c>
      <c r="K6" s="319"/>
      <c r="L6" s="223"/>
      <c r="M6" s="278"/>
      <c r="N6" s="47" t="str">
        <f>IF(H8=TRUE,"",IF(H6=TRUE,I6,""))</f>
        <v/>
      </c>
    </row>
    <row r="7" spans="2:14" x14ac:dyDescent="0.25">
      <c r="B7" s="305"/>
      <c r="C7" s="277"/>
      <c r="D7" s="280"/>
      <c r="E7" s="275"/>
      <c r="F7" s="233"/>
      <c r="G7" s="228"/>
      <c r="H7" s="66" t="b">
        <v>0</v>
      </c>
      <c r="I7" s="31" t="s">
        <v>1889</v>
      </c>
      <c r="J7" s="41" t="s">
        <v>834</v>
      </c>
      <c r="K7" s="319"/>
      <c r="L7" s="223"/>
      <c r="M7" s="278"/>
      <c r="N7" s="47" t="str">
        <f>IF(H8=TRUE,"",IF(H7=TRUE,I7,""))</f>
        <v/>
      </c>
    </row>
    <row r="8" spans="2:14" x14ac:dyDescent="0.25">
      <c r="B8" s="250"/>
      <c r="C8" s="252"/>
      <c r="D8" s="280"/>
      <c r="E8" s="275"/>
      <c r="F8" s="233"/>
      <c r="G8" s="229"/>
      <c r="H8" s="66" t="b">
        <v>0</v>
      </c>
      <c r="I8" s="31" t="s">
        <v>237</v>
      </c>
      <c r="J8" s="41" t="s">
        <v>835</v>
      </c>
      <c r="K8" s="320"/>
      <c r="L8" s="222"/>
      <c r="M8" s="239"/>
      <c r="N8" s="47" t="str">
        <f>IF(H8=TRUE, I8, "")</f>
        <v/>
      </c>
    </row>
    <row r="9" spans="2:14" ht="60" customHeight="1" x14ac:dyDescent="0.25">
      <c r="B9" s="249" t="s">
        <v>836</v>
      </c>
      <c r="C9" s="251" t="s">
        <v>5</v>
      </c>
      <c r="D9" s="280"/>
      <c r="E9" s="275"/>
      <c r="F9" s="233"/>
      <c r="G9" s="230" t="s">
        <v>1890</v>
      </c>
      <c r="H9" s="67" t="b">
        <v>0</v>
      </c>
      <c r="I9" s="31" t="s">
        <v>748</v>
      </c>
      <c r="J9" s="41" t="s">
        <v>837</v>
      </c>
      <c r="K9" s="224" t="s">
        <v>777</v>
      </c>
      <c r="L9" s="221" t="s">
        <v>838</v>
      </c>
      <c r="M9" s="238" t="s">
        <v>839</v>
      </c>
      <c r="N9" s="47" t="str">
        <f>IF(H12=TRUE,"",IF(H9=TRUE,I9,""))</f>
        <v/>
      </c>
    </row>
    <row r="10" spans="2:14" ht="60" customHeight="1" x14ac:dyDescent="0.25">
      <c r="B10" s="305"/>
      <c r="C10" s="277"/>
      <c r="D10" s="280"/>
      <c r="E10" s="275"/>
      <c r="F10" s="233"/>
      <c r="G10" s="255"/>
      <c r="H10" s="67" t="b">
        <v>0</v>
      </c>
      <c r="I10" s="31" t="s">
        <v>239</v>
      </c>
      <c r="J10" s="41" t="s">
        <v>840</v>
      </c>
      <c r="K10" s="225"/>
      <c r="L10" s="223"/>
      <c r="M10" s="278"/>
      <c r="N10" s="47" t="str">
        <f>IF(H12=TRUE,"",IF(H10=TRUE,I10,""))</f>
        <v/>
      </c>
    </row>
    <row r="11" spans="2:14" ht="60" customHeight="1" x14ac:dyDescent="0.25">
      <c r="B11" s="305"/>
      <c r="C11" s="277"/>
      <c r="D11" s="280"/>
      <c r="E11" s="275"/>
      <c r="F11" s="233"/>
      <c r="G11" s="255"/>
      <c r="H11" s="67" t="b">
        <v>0</v>
      </c>
      <c r="I11" s="31" t="s">
        <v>749</v>
      </c>
      <c r="J11" s="41" t="s">
        <v>841</v>
      </c>
      <c r="K11" s="225"/>
      <c r="L11" s="223"/>
      <c r="M11" s="278"/>
      <c r="N11" s="47" t="str">
        <f>IF(H12=TRUE,"",IF(H11=TRUE,I11,""))</f>
        <v/>
      </c>
    </row>
    <row r="12" spans="2:14" ht="60" customHeight="1" x14ac:dyDescent="0.25">
      <c r="B12" s="250"/>
      <c r="C12" s="252"/>
      <c r="D12" s="280"/>
      <c r="E12" s="275"/>
      <c r="F12" s="233"/>
      <c r="G12" s="231"/>
      <c r="H12" s="67" t="b">
        <v>0</v>
      </c>
      <c r="I12" s="31" t="s">
        <v>241</v>
      </c>
      <c r="J12" s="41" t="s">
        <v>842</v>
      </c>
      <c r="K12" s="226"/>
      <c r="L12" s="222"/>
      <c r="M12" s="239"/>
      <c r="N12" s="47" t="str">
        <f t="shared" ref="N12:N22" si="0">IF(H12=TRUE, I12, "")</f>
        <v/>
      </c>
    </row>
    <row r="13" spans="2:14" ht="70.5" customHeight="1" x14ac:dyDescent="0.25">
      <c r="B13" s="249" t="s">
        <v>843</v>
      </c>
      <c r="C13" s="251" t="s">
        <v>6</v>
      </c>
      <c r="D13" s="280"/>
      <c r="E13" s="275"/>
      <c r="F13" s="233"/>
      <c r="G13" s="230" t="s">
        <v>1891</v>
      </c>
      <c r="H13" s="67" t="b">
        <v>0</v>
      </c>
      <c r="I13" s="31" t="s">
        <v>242</v>
      </c>
      <c r="J13" s="41" t="s">
        <v>844</v>
      </c>
      <c r="K13" s="269"/>
      <c r="L13" s="221" t="s">
        <v>845</v>
      </c>
      <c r="M13" s="238" t="s">
        <v>846</v>
      </c>
      <c r="N13" s="47" t="str">
        <f t="shared" si="0"/>
        <v/>
      </c>
    </row>
    <row r="14" spans="2:14" ht="70.5" customHeight="1" x14ac:dyDescent="0.25">
      <c r="B14" s="305"/>
      <c r="C14" s="277"/>
      <c r="D14" s="280"/>
      <c r="E14" s="275"/>
      <c r="F14" s="233"/>
      <c r="G14" s="255"/>
      <c r="H14" s="67" t="b">
        <v>0</v>
      </c>
      <c r="I14" s="31" t="s">
        <v>243</v>
      </c>
      <c r="J14" s="41" t="s">
        <v>847</v>
      </c>
      <c r="K14" s="270"/>
      <c r="L14" s="223"/>
      <c r="M14" s="278"/>
      <c r="N14" s="47" t="str">
        <f t="shared" si="0"/>
        <v/>
      </c>
    </row>
    <row r="15" spans="2:14" ht="70.5" customHeight="1" x14ac:dyDescent="0.25">
      <c r="B15" s="305"/>
      <c r="C15" s="277"/>
      <c r="D15" s="280"/>
      <c r="E15" s="275"/>
      <c r="F15" s="233"/>
      <c r="G15" s="255"/>
      <c r="H15" s="67" t="b">
        <v>0</v>
      </c>
      <c r="I15" s="31" t="s">
        <v>244</v>
      </c>
      <c r="J15" s="41" t="s">
        <v>848</v>
      </c>
      <c r="K15" s="270"/>
      <c r="L15" s="223"/>
      <c r="M15" s="278"/>
      <c r="N15" s="47" t="str">
        <f t="shared" si="0"/>
        <v/>
      </c>
    </row>
    <row r="16" spans="2:14" ht="70.5" customHeight="1" x14ac:dyDescent="0.25">
      <c r="B16" s="305"/>
      <c r="C16" s="277"/>
      <c r="D16" s="280"/>
      <c r="E16" s="275"/>
      <c r="F16" s="233"/>
      <c r="G16" s="255"/>
      <c r="H16" s="67" t="b">
        <v>0</v>
      </c>
      <c r="I16" s="31" t="s">
        <v>245</v>
      </c>
      <c r="J16" s="41" t="s">
        <v>849</v>
      </c>
      <c r="K16" s="270"/>
      <c r="L16" s="223"/>
      <c r="M16" s="278"/>
      <c r="N16" s="47" t="str">
        <f t="shared" si="0"/>
        <v/>
      </c>
    </row>
    <row r="17" spans="2:14" ht="70.5" customHeight="1" x14ac:dyDescent="0.25">
      <c r="B17" s="305"/>
      <c r="C17" s="277"/>
      <c r="D17" s="280"/>
      <c r="E17" s="275"/>
      <c r="F17" s="233"/>
      <c r="G17" s="255"/>
      <c r="H17" s="67" t="b">
        <v>0</v>
      </c>
      <c r="I17" s="31" t="s">
        <v>246</v>
      </c>
      <c r="J17" s="41" t="s">
        <v>850</v>
      </c>
      <c r="K17" s="270"/>
      <c r="L17" s="223"/>
      <c r="M17" s="278"/>
      <c r="N17" s="47" t="str">
        <f t="shared" si="0"/>
        <v/>
      </c>
    </row>
    <row r="18" spans="2:14" ht="70.5" customHeight="1" x14ac:dyDescent="0.25">
      <c r="B18" s="305"/>
      <c r="C18" s="277"/>
      <c r="D18" s="280"/>
      <c r="E18" s="275"/>
      <c r="F18" s="233"/>
      <c r="G18" s="255"/>
      <c r="H18" s="67" t="b">
        <v>0</v>
      </c>
      <c r="I18" s="31" t="s">
        <v>750</v>
      </c>
      <c r="J18" s="41" t="s">
        <v>851</v>
      </c>
      <c r="K18" s="270"/>
      <c r="L18" s="223"/>
      <c r="M18" s="278"/>
      <c r="N18" s="47" t="str">
        <f t="shared" si="0"/>
        <v/>
      </c>
    </row>
    <row r="19" spans="2:14" ht="70.5" customHeight="1" x14ac:dyDescent="0.25">
      <c r="B19" s="305"/>
      <c r="C19" s="277"/>
      <c r="D19" s="280"/>
      <c r="E19" s="275"/>
      <c r="F19" s="233"/>
      <c r="G19" s="255"/>
      <c r="H19" s="67" t="b">
        <v>0</v>
      </c>
      <c r="I19" s="31" t="s">
        <v>248</v>
      </c>
      <c r="J19" s="41" t="s">
        <v>852</v>
      </c>
      <c r="K19" s="270"/>
      <c r="L19" s="223"/>
      <c r="M19" s="278"/>
      <c r="N19" s="47" t="str">
        <f t="shared" si="0"/>
        <v/>
      </c>
    </row>
    <row r="20" spans="2:14" ht="70.5" customHeight="1" x14ac:dyDescent="0.25">
      <c r="B20" s="305"/>
      <c r="C20" s="277"/>
      <c r="D20" s="280"/>
      <c r="E20" s="275"/>
      <c r="F20" s="233"/>
      <c r="G20" s="255"/>
      <c r="H20" s="67" t="b">
        <v>0</v>
      </c>
      <c r="I20" s="31" t="s">
        <v>249</v>
      </c>
      <c r="J20" s="41" t="s">
        <v>853</v>
      </c>
      <c r="K20" s="270"/>
      <c r="L20" s="223"/>
      <c r="M20" s="278"/>
      <c r="N20" s="47" t="str">
        <f t="shared" si="0"/>
        <v/>
      </c>
    </row>
    <row r="21" spans="2:14" ht="70.5" customHeight="1" x14ac:dyDescent="0.25">
      <c r="B21" s="305"/>
      <c r="C21" s="277"/>
      <c r="D21" s="280"/>
      <c r="E21" s="275"/>
      <c r="F21" s="233"/>
      <c r="G21" s="255"/>
      <c r="H21" s="67" t="b">
        <v>0</v>
      </c>
      <c r="I21" s="31" t="s">
        <v>250</v>
      </c>
      <c r="J21" s="41" t="s">
        <v>854</v>
      </c>
      <c r="K21" s="270"/>
      <c r="L21" s="223"/>
      <c r="M21" s="278"/>
      <c r="N21" s="47" t="str">
        <f t="shared" si="0"/>
        <v/>
      </c>
    </row>
    <row r="22" spans="2:14" ht="70.5" customHeight="1" x14ac:dyDescent="0.25">
      <c r="B22" s="305"/>
      <c r="C22" s="277"/>
      <c r="D22" s="280"/>
      <c r="E22" s="275"/>
      <c r="F22" s="233"/>
      <c r="G22" s="255"/>
      <c r="H22" s="67" t="b">
        <v>0</v>
      </c>
      <c r="I22" s="31" t="s">
        <v>251</v>
      </c>
      <c r="J22" s="41" t="s">
        <v>855</v>
      </c>
      <c r="K22" s="270"/>
      <c r="L22" s="223"/>
      <c r="M22" s="278"/>
      <c r="N22" s="47" t="str">
        <f t="shared" si="0"/>
        <v/>
      </c>
    </row>
    <row r="23" spans="2:14" ht="70.5" customHeight="1" x14ac:dyDescent="0.25">
      <c r="B23" s="250"/>
      <c r="C23" s="252"/>
      <c r="D23" s="280"/>
      <c r="E23" s="275"/>
      <c r="F23" s="233"/>
      <c r="G23" s="231"/>
      <c r="H23" s="67" t="b">
        <v>0</v>
      </c>
      <c r="I23" s="31" t="s">
        <v>628</v>
      </c>
      <c r="J23" s="46"/>
      <c r="K23" s="271"/>
      <c r="L23" s="222"/>
      <c r="M23" s="239"/>
      <c r="N23" s="53" t="str">
        <f>IF(J23="", "", J23)</f>
        <v/>
      </c>
    </row>
    <row r="24" spans="2:14" ht="75" x14ac:dyDescent="0.25">
      <c r="B24" s="207" t="s">
        <v>58</v>
      </c>
      <c r="C24" s="40"/>
      <c r="D24" s="280"/>
      <c r="E24" s="275"/>
      <c r="F24" s="233"/>
      <c r="G24" s="80" t="s">
        <v>1892</v>
      </c>
      <c r="H24" s="41" t="s">
        <v>856</v>
      </c>
      <c r="I24" s="46"/>
      <c r="J24" s="46"/>
      <c r="K24" s="104"/>
      <c r="L24" s="54" t="s">
        <v>857</v>
      </c>
      <c r="M24" s="40"/>
      <c r="N24" s="53" t="str">
        <f>IF(J24="", "Nem", J24)</f>
        <v>Nem</v>
      </c>
    </row>
    <row r="25" spans="2:14" ht="56.25" x14ac:dyDescent="0.25">
      <c r="B25" s="207" t="s">
        <v>59</v>
      </c>
      <c r="C25" s="40"/>
      <c r="D25" s="280"/>
      <c r="E25" s="275"/>
      <c r="F25" s="233"/>
      <c r="G25" s="80" t="s">
        <v>61</v>
      </c>
      <c r="H25" s="41" t="s">
        <v>858</v>
      </c>
      <c r="I25" s="46"/>
      <c r="J25" s="46"/>
      <c r="K25" s="104"/>
      <c r="L25" s="54" t="s">
        <v>859</v>
      </c>
      <c r="M25" s="40"/>
      <c r="N25" s="53" t="str">
        <f>IF(J25="", "Nem", J25)</f>
        <v>Nem</v>
      </c>
    </row>
    <row r="26" spans="2:14" ht="56.25" x14ac:dyDescent="0.25">
      <c r="B26" s="207" t="s">
        <v>60</v>
      </c>
      <c r="C26" s="40"/>
      <c r="D26" s="280"/>
      <c r="E26" s="275"/>
      <c r="F26" s="234"/>
      <c r="G26" s="80" t="s">
        <v>62</v>
      </c>
      <c r="H26" s="41" t="s">
        <v>860</v>
      </c>
      <c r="I26" s="46"/>
      <c r="J26" s="46"/>
      <c r="K26" s="104"/>
      <c r="L26" s="54" t="s">
        <v>861</v>
      </c>
      <c r="M26" s="40"/>
      <c r="N26" s="53" t="str">
        <f>IF(J26="", "Nem", J26)</f>
        <v>Nem</v>
      </c>
    </row>
    <row r="27" spans="2:14" ht="210.75" customHeight="1" x14ac:dyDescent="0.25">
      <c r="B27" s="249" t="s">
        <v>63</v>
      </c>
      <c r="C27" s="251"/>
      <c r="D27" s="253" t="s">
        <v>28</v>
      </c>
      <c r="E27" s="326" t="s">
        <v>27</v>
      </c>
      <c r="F27" s="232" t="s">
        <v>38</v>
      </c>
      <c r="G27" s="227" t="s">
        <v>1903</v>
      </c>
      <c r="H27" s="245" t="s">
        <v>862</v>
      </c>
      <c r="I27" s="292"/>
      <c r="J27" s="245" t="s">
        <v>863</v>
      </c>
      <c r="K27" s="128" t="s">
        <v>2092</v>
      </c>
      <c r="L27" s="55" t="s">
        <v>864</v>
      </c>
      <c r="M27" s="56"/>
      <c r="N27" s="47" t="str">
        <f>IF(I27="", "Nem ismert.", I27)</f>
        <v>Nem ismert.</v>
      </c>
    </row>
    <row r="28" spans="2:14" ht="43.9" customHeight="1" x14ac:dyDescent="0.25">
      <c r="B28" s="250"/>
      <c r="C28" s="252"/>
      <c r="D28" s="280"/>
      <c r="E28" s="326"/>
      <c r="F28" s="234"/>
      <c r="G28" s="229"/>
      <c r="H28" s="246"/>
      <c r="I28" s="330"/>
      <c r="J28" s="246"/>
      <c r="K28" s="134" t="s">
        <v>2091</v>
      </c>
      <c r="L28" s="132"/>
      <c r="M28" s="133"/>
      <c r="N28" s="47"/>
    </row>
    <row r="29" spans="2:14" ht="43.5" customHeight="1" x14ac:dyDescent="0.25">
      <c r="B29" s="249" t="s">
        <v>65</v>
      </c>
      <c r="C29" s="251"/>
      <c r="D29" s="280"/>
      <c r="E29" s="326"/>
      <c r="F29" s="232" t="s">
        <v>39</v>
      </c>
      <c r="G29" s="227" t="s">
        <v>1905</v>
      </c>
      <c r="H29" s="41" t="s">
        <v>865</v>
      </c>
      <c r="I29" s="31" t="s">
        <v>630</v>
      </c>
      <c r="J29" s="51"/>
      <c r="K29" s="259" t="s">
        <v>1906</v>
      </c>
      <c r="L29" s="221" t="s">
        <v>866</v>
      </c>
      <c r="M29" s="238"/>
      <c r="N29" s="52" t="str">
        <f>IF(J29="", "Nem ismert.", J29)</f>
        <v>Nem ismert.</v>
      </c>
    </row>
    <row r="30" spans="2:14" ht="43.5" customHeight="1" x14ac:dyDescent="0.25">
      <c r="B30" s="305"/>
      <c r="C30" s="277"/>
      <c r="D30" s="280"/>
      <c r="E30" s="326"/>
      <c r="F30" s="233"/>
      <c r="G30" s="228"/>
      <c r="H30" s="41" t="s">
        <v>867</v>
      </c>
      <c r="I30" s="31" t="s">
        <v>631</v>
      </c>
      <c r="J30" s="51"/>
      <c r="K30" s="259"/>
      <c r="L30" s="223"/>
      <c r="M30" s="278"/>
      <c r="N30" s="52" t="str">
        <f>IF(J30="", "Nem ismert.", J30)</f>
        <v>Nem ismert.</v>
      </c>
    </row>
    <row r="31" spans="2:14" ht="43.5" customHeight="1" x14ac:dyDescent="0.25">
      <c r="B31" s="305"/>
      <c r="C31" s="277"/>
      <c r="D31" s="280"/>
      <c r="E31" s="326"/>
      <c r="F31" s="233"/>
      <c r="G31" s="228"/>
      <c r="H31" s="41" t="s">
        <v>868</v>
      </c>
      <c r="I31" s="31" t="s">
        <v>632</v>
      </c>
      <c r="J31" s="51"/>
      <c r="K31" s="259"/>
      <c r="L31" s="223"/>
      <c r="M31" s="278"/>
      <c r="N31" s="52" t="str">
        <f>IF(J31="", "Nem ismert.", J31)</f>
        <v>Nem ismert.</v>
      </c>
    </row>
    <row r="32" spans="2:14" ht="43.5" customHeight="1" x14ac:dyDescent="0.25">
      <c r="B32" s="305"/>
      <c r="C32" s="277"/>
      <c r="D32" s="280"/>
      <c r="E32" s="326"/>
      <c r="F32" s="233"/>
      <c r="G32" s="228"/>
      <c r="H32" s="333" t="b">
        <v>0</v>
      </c>
      <c r="I32" s="331" t="s">
        <v>257</v>
      </c>
      <c r="J32" s="245" t="s">
        <v>869</v>
      </c>
      <c r="K32" s="224"/>
      <c r="L32" s="222"/>
      <c r="M32" s="239"/>
      <c r="N32" s="47" t="str">
        <f>IF(H32=TRUE, I32, "")</f>
        <v/>
      </c>
    </row>
    <row r="33" spans="2:14" ht="43.9" customHeight="1" x14ac:dyDescent="0.25">
      <c r="B33" s="250"/>
      <c r="C33" s="252"/>
      <c r="D33" s="280"/>
      <c r="E33" s="326"/>
      <c r="F33" s="233"/>
      <c r="G33" s="229"/>
      <c r="H33" s="334"/>
      <c r="I33" s="332"/>
      <c r="J33" s="246"/>
      <c r="K33" s="134" t="s">
        <v>2091</v>
      </c>
      <c r="L33" s="132"/>
      <c r="M33" s="133"/>
      <c r="N33" s="47"/>
    </row>
    <row r="34" spans="2:14" ht="75" x14ac:dyDescent="0.25">
      <c r="B34" s="207" t="s">
        <v>66</v>
      </c>
      <c r="C34" s="32"/>
      <c r="D34" s="280"/>
      <c r="E34" s="326"/>
      <c r="F34" s="234"/>
      <c r="G34" s="80" t="s">
        <v>1904</v>
      </c>
      <c r="H34" s="41" t="s">
        <v>870</v>
      </c>
      <c r="I34" s="46"/>
      <c r="J34" s="51"/>
      <c r="K34" s="105"/>
      <c r="L34" s="54" t="s">
        <v>871</v>
      </c>
      <c r="M34" s="57"/>
      <c r="N34" s="52" t="str">
        <f>IF(J34="", "Nem ismert.", J34)</f>
        <v>Nem ismert.</v>
      </c>
    </row>
    <row r="35" spans="2:14" ht="93.75" x14ac:dyDescent="0.25">
      <c r="B35" s="208" t="s">
        <v>67</v>
      </c>
      <c r="C35" s="8"/>
      <c r="D35" s="280"/>
      <c r="E35" s="326"/>
      <c r="F35" s="23" t="s">
        <v>1893</v>
      </c>
      <c r="G35" s="7" t="s">
        <v>634</v>
      </c>
      <c r="H35" s="41" t="s">
        <v>872</v>
      </c>
      <c r="I35" s="51"/>
      <c r="J35" s="41" t="s">
        <v>873</v>
      </c>
      <c r="K35" s="106" t="s">
        <v>228</v>
      </c>
      <c r="L35" s="55" t="s">
        <v>874</v>
      </c>
      <c r="M35" s="56"/>
      <c r="N35" s="52" t="str">
        <f>IF(I35="", "Nem ismert.", I35)</f>
        <v>Nem ismert.</v>
      </c>
    </row>
    <row r="36" spans="2:14" s="11" customFormat="1" ht="39.75" customHeight="1" x14ac:dyDescent="0.25">
      <c r="B36" s="260" t="s">
        <v>69</v>
      </c>
      <c r="C36" s="263"/>
      <c r="D36" s="280"/>
      <c r="E36" s="327"/>
      <c r="F36" s="233"/>
      <c r="G36" s="227" t="s">
        <v>70</v>
      </c>
      <c r="H36" s="66" t="b">
        <v>0</v>
      </c>
      <c r="I36" s="31" t="s">
        <v>265</v>
      </c>
      <c r="J36" s="41" t="s">
        <v>875</v>
      </c>
      <c r="K36" s="224" t="s">
        <v>751</v>
      </c>
      <c r="L36" s="284" t="s">
        <v>876</v>
      </c>
      <c r="M36" s="367"/>
      <c r="N36" s="47" t="str">
        <f>IF(H36=TRUE, I36, "")</f>
        <v/>
      </c>
    </row>
    <row r="37" spans="2:14" s="11" customFormat="1" ht="39.75" customHeight="1" x14ac:dyDescent="0.25">
      <c r="B37" s="261"/>
      <c r="C37" s="264"/>
      <c r="D37" s="280"/>
      <c r="E37" s="327"/>
      <c r="F37" s="233"/>
      <c r="G37" s="228"/>
      <c r="H37" s="66" t="b">
        <v>0</v>
      </c>
      <c r="I37" s="31" t="s">
        <v>1907</v>
      </c>
      <c r="J37" s="117"/>
      <c r="K37" s="225"/>
      <c r="L37" s="362"/>
      <c r="M37" s="368"/>
      <c r="N37" s="47"/>
    </row>
    <row r="38" spans="2:14" s="11" customFormat="1" ht="39.75" customHeight="1" x14ac:dyDescent="0.25">
      <c r="B38" s="261"/>
      <c r="C38" s="264"/>
      <c r="D38" s="280"/>
      <c r="E38" s="327"/>
      <c r="F38" s="233"/>
      <c r="G38" s="228"/>
      <c r="H38" s="41" t="s">
        <v>877</v>
      </c>
      <c r="I38" s="30" t="s">
        <v>796</v>
      </c>
      <c r="J38" s="62"/>
      <c r="K38" s="225"/>
      <c r="L38" s="362"/>
      <c r="M38" s="368"/>
      <c r="N38" s="63">
        <f>IF(H36=TRUE,"",J38)</f>
        <v>0</v>
      </c>
    </row>
    <row r="39" spans="2:14" s="11" customFormat="1" ht="39.75" customHeight="1" x14ac:dyDescent="0.25">
      <c r="B39" s="261"/>
      <c r="C39" s="264"/>
      <c r="D39" s="280"/>
      <c r="E39" s="327"/>
      <c r="F39" s="233"/>
      <c r="G39" s="228"/>
      <c r="H39" s="41" t="s">
        <v>878</v>
      </c>
      <c r="I39" s="30" t="s">
        <v>797</v>
      </c>
      <c r="J39" s="62"/>
      <c r="K39" s="225"/>
      <c r="L39" s="362"/>
      <c r="M39" s="368"/>
      <c r="N39" s="63"/>
    </row>
    <row r="40" spans="2:14" s="11" customFormat="1" ht="39.75" customHeight="1" x14ac:dyDescent="0.25">
      <c r="B40" s="261"/>
      <c r="C40" s="264"/>
      <c r="D40" s="280"/>
      <c r="E40" s="327"/>
      <c r="F40" s="233"/>
      <c r="G40" s="228"/>
      <c r="H40" s="41" t="s">
        <v>879</v>
      </c>
      <c r="I40" s="30" t="s">
        <v>798</v>
      </c>
      <c r="J40" s="62"/>
      <c r="K40" s="225"/>
      <c r="L40" s="362"/>
      <c r="M40" s="368"/>
      <c r="N40" s="63"/>
    </row>
    <row r="41" spans="2:14" s="11" customFormat="1" ht="39.75" customHeight="1" x14ac:dyDescent="0.25">
      <c r="B41" s="262"/>
      <c r="C41" s="265"/>
      <c r="D41" s="280"/>
      <c r="E41" s="328"/>
      <c r="F41" s="234"/>
      <c r="G41" s="229"/>
      <c r="H41" s="41" t="s">
        <v>880</v>
      </c>
      <c r="I41" s="30" t="s">
        <v>799</v>
      </c>
      <c r="J41" s="62"/>
      <c r="K41" s="226"/>
      <c r="L41" s="285"/>
      <c r="M41" s="369"/>
      <c r="N41" s="63">
        <f>IF(H36=TRUE,"",J41)</f>
        <v>0</v>
      </c>
    </row>
    <row r="42" spans="2:14" ht="315.75" customHeight="1" x14ac:dyDescent="0.25">
      <c r="B42" s="260" t="s">
        <v>71</v>
      </c>
      <c r="C42" s="251"/>
      <c r="D42" s="280"/>
      <c r="E42" s="281" t="s">
        <v>8</v>
      </c>
      <c r="F42" s="232" t="s">
        <v>1779</v>
      </c>
      <c r="G42" s="227" t="s">
        <v>72</v>
      </c>
      <c r="H42" s="41" t="s">
        <v>881</v>
      </c>
      <c r="I42" s="46"/>
      <c r="J42" s="50"/>
      <c r="K42" s="288" t="s">
        <v>803</v>
      </c>
      <c r="L42" s="284" t="s">
        <v>882</v>
      </c>
      <c r="M42" s="238"/>
      <c r="N42" s="61" t="str">
        <f t="shared" ref="N42:N79" si="1">IF(J42="", "Nem ismert.", J42)</f>
        <v>Nem ismert.</v>
      </c>
    </row>
    <row r="43" spans="2:14" ht="315.75" customHeight="1" x14ac:dyDescent="0.25">
      <c r="B43" s="261"/>
      <c r="C43" s="277"/>
      <c r="D43" s="280"/>
      <c r="E43" s="282"/>
      <c r="F43" s="233"/>
      <c r="G43" s="228"/>
      <c r="H43" s="245" t="s">
        <v>883</v>
      </c>
      <c r="I43" s="291"/>
      <c r="J43" s="292"/>
      <c r="K43" s="289"/>
      <c r="L43" s="285"/>
      <c r="M43" s="239"/>
      <c r="N43" s="61" t="str">
        <f t="shared" si="1"/>
        <v>Nem ismert.</v>
      </c>
    </row>
    <row r="44" spans="2:14" ht="43.9" customHeight="1" x14ac:dyDescent="0.25">
      <c r="B44" s="262"/>
      <c r="C44" s="252"/>
      <c r="D44" s="280"/>
      <c r="E44" s="282"/>
      <c r="F44" s="233"/>
      <c r="G44" s="229"/>
      <c r="H44" s="246"/>
      <c r="I44" s="329"/>
      <c r="J44" s="330"/>
      <c r="K44" s="134" t="s">
        <v>2091</v>
      </c>
      <c r="L44" s="132"/>
      <c r="M44" s="133"/>
      <c r="N44" s="47"/>
    </row>
    <row r="45" spans="2:14" ht="91.5" customHeight="1" x14ac:dyDescent="0.25">
      <c r="B45" s="249" t="s">
        <v>73</v>
      </c>
      <c r="C45" s="251"/>
      <c r="D45" s="280"/>
      <c r="E45" s="282"/>
      <c r="F45" s="233"/>
      <c r="G45" s="227" t="s">
        <v>74</v>
      </c>
      <c r="H45" s="41" t="s">
        <v>884</v>
      </c>
      <c r="I45" s="46"/>
      <c r="J45" s="50"/>
      <c r="K45" s="286" t="s">
        <v>800</v>
      </c>
      <c r="L45" s="221" t="s">
        <v>885</v>
      </c>
      <c r="M45" s="238"/>
      <c r="N45" s="61" t="str">
        <f t="shared" si="1"/>
        <v>Nem ismert.</v>
      </c>
    </row>
    <row r="46" spans="2:14" ht="91.5" customHeight="1" x14ac:dyDescent="0.25">
      <c r="B46" s="305"/>
      <c r="C46" s="277"/>
      <c r="D46" s="280"/>
      <c r="E46" s="282"/>
      <c r="F46" s="233"/>
      <c r="G46" s="228"/>
      <c r="H46" s="245" t="s">
        <v>886</v>
      </c>
      <c r="I46" s="291"/>
      <c r="J46" s="292"/>
      <c r="K46" s="287"/>
      <c r="L46" s="222"/>
      <c r="M46" s="239"/>
      <c r="N46" s="61" t="str">
        <f t="shared" si="1"/>
        <v>Nem ismert.</v>
      </c>
    </row>
    <row r="47" spans="2:14" ht="43.9" customHeight="1" x14ac:dyDescent="0.25">
      <c r="B47" s="250"/>
      <c r="C47" s="252"/>
      <c r="D47" s="280"/>
      <c r="E47" s="282"/>
      <c r="F47" s="233"/>
      <c r="G47" s="229"/>
      <c r="H47" s="290"/>
      <c r="I47" s="290"/>
      <c r="J47" s="290"/>
      <c r="K47" s="134" t="s">
        <v>2091</v>
      </c>
      <c r="L47" s="132"/>
      <c r="M47" s="133"/>
      <c r="N47" s="47"/>
    </row>
    <row r="48" spans="2:14" ht="69" customHeight="1" x14ac:dyDescent="0.25">
      <c r="B48" s="249" t="s">
        <v>75</v>
      </c>
      <c r="C48" s="251"/>
      <c r="D48" s="280"/>
      <c r="E48" s="282"/>
      <c r="F48" s="233"/>
      <c r="G48" s="227" t="s">
        <v>76</v>
      </c>
      <c r="H48" s="41" t="s">
        <v>887</v>
      </c>
      <c r="I48" s="46"/>
      <c r="J48" s="50"/>
      <c r="K48" s="259" t="s">
        <v>1908</v>
      </c>
      <c r="L48" s="221" t="s">
        <v>888</v>
      </c>
      <c r="M48" s="238"/>
      <c r="N48" s="61" t="str">
        <f t="shared" si="1"/>
        <v>Nem ismert.</v>
      </c>
    </row>
    <row r="49" spans="2:14" ht="69" customHeight="1" x14ac:dyDescent="0.25">
      <c r="B49" s="250"/>
      <c r="C49" s="252"/>
      <c r="D49" s="280"/>
      <c r="E49" s="282"/>
      <c r="F49" s="233"/>
      <c r="G49" s="229"/>
      <c r="H49" s="41" t="s">
        <v>889</v>
      </c>
      <c r="I49" s="46"/>
      <c r="J49" s="50"/>
      <c r="K49" s="259"/>
      <c r="L49" s="222"/>
      <c r="M49" s="239"/>
      <c r="N49" s="61" t="str">
        <f t="shared" si="1"/>
        <v>Nem ismert.</v>
      </c>
    </row>
    <row r="50" spans="2:14" ht="75" customHeight="1" x14ac:dyDescent="0.25">
      <c r="B50" s="249" t="s">
        <v>77</v>
      </c>
      <c r="C50" s="251"/>
      <c r="D50" s="280"/>
      <c r="E50" s="282"/>
      <c r="F50" s="233"/>
      <c r="G50" s="227" t="s">
        <v>1839</v>
      </c>
      <c r="H50" s="42" t="s">
        <v>890</v>
      </c>
      <c r="I50" s="4" t="s">
        <v>781</v>
      </c>
      <c r="J50" s="50"/>
      <c r="K50" s="259" t="s">
        <v>801</v>
      </c>
      <c r="L50" s="221" t="s">
        <v>891</v>
      </c>
      <c r="M50" s="238"/>
      <c r="N50" s="61" t="str">
        <f t="shared" si="1"/>
        <v>Nem ismert.</v>
      </c>
    </row>
    <row r="51" spans="2:14" ht="75" customHeight="1" x14ac:dyDescent="0.25">
      <c r="B51" s="305"/>
      <c r="C51" s="277"/>
      <c r="D51" s="280"/>
      <c r="E51" s="282"/>
      <c r="F51" s="233"/>
      <c r="G51" s="228"/>
      <c r="H51" s="42" t="s">
        <v>892</v>
      </c>
      <c r="I51" s="4" t="s">
        <v>782</v>
      </c>
      <c r="J51" s="50"/>
      <c r="K51" s="259"/>
      <c r="L51" s="223"/>
      <c r="M51" s="278"/>
      <c r="N51" s="61" t="str">
        <f t="shared" si="1"/>
        <v>Nem ismert.</v>
      </c>
    </row>
    <row r="52" spans="2:14" ht="75" customHeight="1" x14ac:dyDescent="0.25">
      <c r="B52" s="305"/>
      <c r="C52" s="277"/>
      <c r="D52" s="280"/>
      <c r="E52" s="282"/>
      <c r="F52" s="233"/>
      <c r="G52" s="228"/>
      <c r="H52" s="42" t="s">
        <v>893</v>
      </c>
      <c r="I52" s="4" t="s">
        <v>783</v>
      </c>
      <c r="J52" s="50"/>
      <c r="K52" s="259"/>
      <c r="L52" s="223"/>
      <c r="M52" s="278"/>
      <c r="N52" s="61" t="str">
        <f t="shared" si="1"/>
        <v>Nem ismert.</v>
      </c>
    </row>
    <row r="53" spans="2:14" ht="75" customHeight="1" x14ac:dyDescent="0.25">
      <c r="B53" s="305"/>
      <c r="C53" s="277"/>
      <c r="D53" s="280"/>
      <c r="E53" s="282"/>
      <c r="F53" s="233"/>
      <c r="G53" s="228"/>
      <c r="H53" s="42" t="s">
        <v>894</v>
      </c>
      <c r="I53" s="4" t="s">
        <v>784</v>
      </c>
      <c r="J53" s="50"/>
      <c r="K53" s="259"/>
      <c r="L53" s="223"/>
      <c r="M53" s="278"/>
      <c r="N53" s="61" t="str">
        <f t="shared" si="1"/>
        <v>Nem ismert.</v>
      </c>
    </row>
    <row r="54" spans="2:14" ht="75" customHeight="1" x14ac:dyDescent="0.25">
      <c r="B54" s="305"/>
      <c r="C54" s="277"/>
      <c r="D54" s="280"/>
      <c r="E54" s="282"/>
      <c r="F54" s="233"/>
      <c r="G54" s="228"/>
      <c r="H54" s="42" t="s">
        <v>895</v>
      </c>
      <c r="I54" s="4" t="s">
        <v>785</v>
      </c>
      <c r="J54" s="50"/>
      <c r="K54" s="259"/>
      <c r="L54" s="223"/>
      <c r="M54" s="278"/>
      <c r="N54" s="61" t="str">
        <f t="shared" si="1"/>
        <v>Nem ismert.</v>
      </c>
    </row>
    <row r="55" spans="2:14" ht="75" customHeight="1" x14ac:dyDescent="0.25">
      <c r="B55" s="305"/>
      <c r="C55" s="277"/>
      <c r="D55" s="280"/>
      <c r="E55" s="282"/>
      <c r="F55" s="233"/>
      <c r="G55" s="228"/>
      <c r="H55" s="42" t="s">
        <v>896</v>
      </c>
      <c r="I55" s="4" t="s">
        <v>786</v>
      </c>
      <c r="J55" s="50"/>
      <c r="K55" s="259"/>
      <c r="L55" s="223"/>
      <c r="M55" s="278"/>
      <c r="N55" s="61" t="str">
        <f t="shared" si="1"/>
        <v>Nem ismert.</v>
      </c>
    </row>
    <row r="56" spans="2:14" ht="75" customHeight="1" x14ac:dyDescent="0.25">
      <c r="B56" s="305"/>
      <c r="C56" s="277"/>
      <c r="D56" s="280"/>
      <c r="E56" s="282"/>
      <c r="F56" s="233"/>
      <c r="G56" s="228"/>
      <c r="H56" s="42" t="s">
        <v>897</v>
      </c>
      <c r="I56" s="4" t="s">
        <v>787</v>
      </c>
      <c r="J56" s="50"/>
      <c r="K56" s="259"/>
      <c r="L56" s="223"/>
      <c r="M56" s="278"/>
      <c r="N56" s="61" t="str">
        <f t="shared" si="1"/>
        <v>Nem ismert.</v>
      </c>
    </row>
    <row r="57" spans="2:14" ht="75" customHeight="1" x14ac:dyDescent="0.25">
      <c r="B57" s="305"/>
      <c r="C57" s="277"/>
      <c r="D57" s="280"/>
      <c r="E57" s="282"/>
      <c r="F57" s="233"/>
      <c r="G57" s="228"/>
      <c r="H57" s="42" t="s">
        <v>898</v>
      </c>
      <c r="I57" s="4" t="s">
        <v>788</v>
      </c>
      <c r="J57" s="50"/>
      <c r="K57" s="259"/>
      <c r="L57" s="223"/>
      <c r="M57" s="278"/>
      <c r="N57" s="61" t="str">
        <f t="shared" si="1"/>
        <v>Nem ismert.</v>
      </c>
    </row>
    <row r="58" spans="2:14" ht="75" customHeight="1" x14ac:dyDescent="0.25">
      <c r="B58" s="305"/>
      <c r="C58" s="277"/>
      <c r="D58" s="280"/>
      <c r="E58" s="282"/>
      <c r="F58" s="233"/>
      <c r="G58" s="228"/>
      <c r="H58" s="42" t="s">
        <v>899</v>
      </c>
      <c r="I58" s="4" t="s">
        <v>1909</v>
      </c>
      <c r="J58" s="50"/>
      <c r="K58" s="259"/>
      <c r="L58" s="223"/>
      <c r="M58" s="278"/>
      <c r="N58" s="61" t="str">
        <f t="shared" si="1"/>
        <v>Nem ismert.</v>
      </c>
    </row>
    <row r="59" spans="2:14" ht="75" customHeight="1" x14ac:dyDescent="0.25">
      <c r="B59" s="305"/>
      <c r="C59" s="277"/>
      <c r="D59" s="280"/>
      <c r="E59" s="282"/>
      <c r="F59" s="233"/>
      <c r="G59" s="228"/>
      <c r="H59" s="42" t="s">
        <v>900</v>
      </c>
      <c r="I59" s="4" t="s">
        <v>789</v>
      </c>
      <c r="J59" s="50"/>
      <c r="K59" s="259"/>
      <c r="L59" s="223"/>
      <c r="M59" s="278"/>
      <c r="N59" s="61" t="str">
        <f t="shared" si="1"/>
        <v>Nem ismert.</v>
      </c>
    </row>
    <row r="60" spans="2:14" ht="75" customHeight="1" x14ac:dyDescent="0.25">
      <c r="B60" s="305"/>
      <c r="C60" s="277"/>
      <c r="D60" s="280"/>
      <c r="E60" s="282"/>
      <c r="F60" s="233"/>
      <c r="G60" s="228"/>
      <c r="H60" s="42" t="s">
        <v>901</v>
      </c>
      <c r="I60" s="4" t="s">
        <v>790</v>
      </c>
      <c r="J60" s="50"/>
      <c r="K60" s="259"/>
      <c r="L60" s="223"/>
      <c r="M60" s="278"/>
      <c r="N60" s="61" t="str">
        <f t="shared" si="1"/>
        <v>Nem ismert.</v>
      </c>
    </row>
    <row r="61" spans="2:14" ht="75" customHeight="1" x14ac:dyDescent="0.25">
      <c r="B61" s="305"/>
      <c r="C61" s="277"/>
      <c r="D61" s="280"/>
      <c r="E61" s="282"/>
      <c r="F61" s="233"/>
      <c r="G61" s="228"/>
      <c r="H61" s="42" t="s">
        <v>902</v>
      </c>
      <c r="I61" s="4" t="s">
        <v>791</v>
      </c>
      <c r="J61" s="50"/>
      <c r="K61" s="259"/>
      <c r="L61" s="223"/>
      <c r="M61" s="278"/>
      <c r="N61" s="61" t="str">
        <f t="shared" si="1"/>
        <v>Nem ismert.</v>
      </c>
    </row>
    <row r="62" spans="2:14" ht="75" customHeight="1" x14ac:dyDescent="0.25">
      <c r="B62" s="305"/>
      <c r="C62" s="277"/>
      <c r="D62" s="280"/>
      <c r="E62" s="282"/>
      <c r="F62" s="233"/>
      <c r="G62" s="228"/>
      <c r="H62" s="42" t="s">
        <v>903</v>
      </c>
      <c r="I62" s="4" t="s">
        <v>792</v>
      </c>
      <c r="J62" s="50"/>
      <c r="K62" s="259"/>
      <c r="L62" s="223"/>
      <c r="M62" s="278"/>
      <c r="N62" s="61" t="str">
        <f t="shared" si="1"/>
        <v>Nem ismert.</v>
      </c>
    </row>
    <row r="63" spans="2:14" ht="75" customHeight="1" x14ac:dyDescent="0.25">
      <c r="B63" s="305"/>
      <c r="C63" s="277"/>
      <c r="D63" s="280"/>
      <c r="E63" s="282"/>
      <c r="F63" s="233"/>
      <c r="G63" s="228"/>
      <c r="H63" s="42" t="s">
        <v>904</v>
      </c>
      <c r="I63" s="4" t="s">
        <v>793</v>
      </c>
      <c r="J63" s="50"/>
      <c r="K63" s="259"/>
      <c r="L63" s="223"/>
      <c r="M63" s="278"/>
      <c r="N63" s="61" t="str">
        <f t="shared" si="1"/>
        <v>Nem ismert.</v>
      </c>
    </row>
    <row r="64" spans="2:14" ht="75" customHeight="1" x14ac:dyDescent="0.25">
      <c r="B64" s="305"/>
      <c r="C64" s="277"/>
      <c r="D64" s="280"/>
      <c r="E64" s="282"/>
      <c r="F64" s="233"/>
      <c r="G64" s="228"/>
      <c r="H64" s="42" t="s">
        <v>905</v>
      </c>
      <c r="I64" s="4" t="s">
        <v>794</v>
      </c>
      <c r="J64" s="74"/>
      <c r="K64" s="259"/>
      <c r="L64" s="223"/>
      <c r="M64" s="278"/>
      <c r="N64" s="61" t="str">
        <f t="shared" si="1"/>
        <v>Nem ismert.</v>
      </c>
    </row>
    <row r="65" spans="2:14" ht="75" customHeight="1" x14ac:dyDescent="0.25">
      <c r="B65" s="305"/>
      <c r="C65" s="277"/>
      <c r="D65" s="280"/>
      <c r="E65" s="282"/>
      <c r="F65" s="233"/>
      <c r="G65" s="228"/>
      <c r="H65" s="42" t="s">
        <v>906</v>
      </c>
      <c r="I65" s="75" t="s">
        <v>1914</v>
      </c>
      <c r="J65" s="73"/>
      <c r="K65" s="259"/>
      <c r="L65" s="223"/>
      <c r="M65" s="278"/>
      <c r="N65" s="61" t="str">
        <f t="shared" si="1"/>
        <v>Nem ismert.</v>
      </c>
    </row>
    <row r="66" spans="2:14" ht="75" customHeight="1" x14ac:dyDescent="0.25">
      <c r="B66" s="305"/>
      <c r="C66" s="277"/>
      <c r="D66" s="280"/>
      <c r="E66" s="282"/>
      <c r="F66" s="233"/>
      <c r="G66" s="228"/>
      <c r="H66" s="42" t="s">
        <v>907</v>
      </c>
      <c r="I66" s="75" t="s">
        <v>1915</v>
      </c>
      <c r="J66" s="73"/>
      <c r="K66" s="259"/>
      <c r="L66" s="223"/>
      <c r="M66" s="278"/>
      <c r="N66" s="61" t="str">
        <f t="shared" si="1"/>
        <v>Nem ismert.</v>
      </c>
    </row>
    <row r="67" spans="2:14" ht="75" customHeight="1" x14ac:dyDescent="0.25">
      <c r="B67" s="305"/>
      <c r="C67" s="277"/>
      <c r="D67" s="280"/>
      <c r="E67" s="282"/>
      <c r="F67" s="233"/>
      <c r="G67" s="228"/>
      <c r="H67" s="42" t="s">
        <v>908</v>
      </c>
      <c r="I67" s="75" t="s">
        <v>1916</v>
      </c>
      <c r="J67" s="73"/>
      <c r="K67" s="259"/>
      <c r="L67" s="223"/>
      <c r="M67" s="278"/>
      <c r="N67" s="61" t="str">
        <f t="shared" si="1"/>
        <v>Nem ismert.</v>
      </c>
    </row>
    <row r="68" spans="2:14" ht="75" customHeight="1" x14ac:dyDescent="0.25">
      <c r="B68" s="305"/>
      <c r="C68" s="277"/>
      <c r="D68" s="280"/>
      <c r="E68" s="282"/>
      <c r="F68" s="233"/>
      <c r="G68" s="228"/>
      <c r="H68" s="42" t="s">
        <v>909</v>
      </c>
      <c r="I68" s="75" t="s">
        <v>1913</v>
      </c>
      <c r="J68" s="73"/>
      <c r="K68" s="259"/>
      <c r="L68" s="223"/>
      <c r="M68" s="278"/>
      <c r="N68" s="61" t="str">
        <f t="shared" si="1"/>
        <v>Nem ismert.</v>
      </c>
    </row>
    <row r="69" spans="2:14" ht="75" customHeight="1" x14ac:dyDescent="0.25">
      <c r="B69" s="305"/>
      <c r="C69" s="277"/>
      <c r="D69" s="280"/>
      <c r="E69" s="282"/>
      <c r="F69" s="233"/>
      <c r="G69" s="228"/>
      <c r="H69" s="42" t="s">
        <v>910</v>
      </c>
      <c r="I69" s="75" t="s">
        <v>1910</v>
      </c>
      <c r="J69" s="73"/>
      <c r="K69" s="259"/>
      <c r="L69" s="223"/>
      <c r="M69" s="278"/>
      <c r="N69" s="61" t="str">
        <f t="shared" si="1"/>
        <v>Nem ismert.</v>
      </c>
    </row>
    <row r="70" spans="2:14" ht="75" customHeight="1" x14ac:dyDescent="0.25">
      <c r="B70" s="305"/>
      <c r="C70" s="277"/>
      <c r="D70" s="280"/>
      <c r="E70" s="282"/>
      <c r="F70" s="233"/>
      <c r="G70" s="228"/>
      <c r="H70" s="42" t="s">
        <v>911</v>
      </c>
      <c r="I70" s="75" t="s">
        <v>1911</v>
      </c>
      <c r="J70" s="73"/>
      <c r="K70" s="259"/>
      <c r="L70" s="223"/>
      <c r="M70" s="278"/>
      <c r="N70" s="61" t="str">
        <f t="shared" si="1"/>
        <v>Nem ismert.</v>
      </c>
    </row>
    <row r="71" spans="2:14" ht="75" customHeight="1" x14ac:dyDescent="0.25">
      <c r="B71" s="305"/>
      <c r="C71" s="277"/>
      <c r="D71" s="280"/>
      <c r="E71" s="282"/>
      <c r="F71" s="233"/>
      <c r="G71" s="228"/>
      <c r="H71" s="42" t="s">
        <v>912</v>
      </c>
      <c r="I71" s="75" t="s">
        <v>1917</v>
      </c>
      <c r="J71" s="73"/>
      <c r="K71" s="259"/>
      <c r="L71" s="223"/>
      <c r="M71" s="278"/>
      <c r="N71" s="61" t="str">
        <f t="shared" si="1"/>
        <v>Nem ismert.</v>
      </c>
    </row>
    <row r="72" spans="2:14" ht="75" customHeight="1" x14ac:dyDescent="0.25">
      <c r="B72" s="305"/>
      <c r="C72" s="277"/>
      <c r="D72" s="280"/>
      <c r="E72" s="282"/>
      <c r="F72" s="233"/>
      <c r="G72" s="228"/>
      <c r="H72" s="42" t="s">
        <v>913</v>
      </c>
      <c r="I72" s="75" t="s">
        <v>1912</v>
      </c>
      <c r="J72" s="73"/>
      <c r="K72" s="259"/>
      <c r="L72" s="223"/>
      <c r="M72" s="278"/>
      <c r="N72" s="61" t="str">
        <f t="shared" si="1"/>
        <v>Nem ismert.</v>
      </c>
    </row>
    <row r="73" spans="2:14" ht="75" customHeight="1" x14ac:dyDescent="0.25">
      <c r="B73" s="305"/>
      <c r="C73" s="277"/>
      <c r="D73" s="280"/>
      <c r="E73" s="282"/>
      <c r="F73" s="233"/>
      <c r="G73" s="228"/>
      <c r="H73" s="42" t="s">
        <v>914</v>
      </c>
      <c r="I73" s="75" t="s">
        <v>1918</v>
      </c>
      <c r="J73" s="73"/>
      <c r="K73" s="259"/>
      <c r="L73" s="223"/>
      <c r="M73" s="278"/>
      <c r="N73" s="61" t="str">
        <f t="shared" si="1"/>
        <v>Nem ismert.</v>
      </c>
    </row>
    <row r="74" spans="2:14" ht="75" customHeight="1" x14ac:dyDescent="0.25">
      <c r="B74" s="305"/>
      <c r="C74" s="277"/>
      <c r="D74" s="280"/>
      <c r="E74" s="282"/>
      <c r="F74" s="233"/>
      <c r="G74" s="228"/>
      <c r="H74" s="42" t="s">
        <v>915</v>
      </c>
      <c r="I74" s="75" t="s">
        <v>1919</v>
      </c>
      <c r="J74" s="73"/>
      <c r="K74" s="259"/>
      <c r="L74" s="223"/>
      <c r="M74" s="278"/>
      <c r="N74" s="61" t="str">
        <f t="shared" si="1"/>
        <v>Nem ismert.</v>
      </c>
    </row>
    <row r="75" spans="2:14" ht="75" customHeight="1" x14ac:dyDescent="0.25">
      <c r="B75" s="305"/>
      <c r="C75" s="277"/>
      <c r="D75" s="280"/>
      <c r="E75" s="282"/>
      <c r="F75" s="233"/>
      <c r="G75" s="228"/>
      <c r="H75" s="42" t="s">
        <v>916</v>
      </c>
      <c r="I75" s="75" t="s">
        <v>1920</v>
      </c>
      <c r="J75" s="73"/>
      <c r="K75" s="259"/>
      <c r="L75" s="223"/>
      <c r="M75" s="278"/>
      <c r="N75" s="61" t="str">
        <f t="shared" si="1"/>
        <v>Nem ismert.</v>
      </c>
    </row>
    <row r="76" spans="2:14" ht="75" customHeight="1" x14ac:dyDescent="0.25">
      <c r="B76" s="305"/>
      <c r="C76" s="277"/>
      <c r="D76" s="280"/>
      <c r="E76" s="282"/>
      <c r="F76" s="233"/>
      <c r="G76" s="228"/>
      <c r="H76" s="42" t="s">
        <v>917</v>
      </c>
      <c r="I76" s="75" t="s">
        <v>1921</v>
      </c>
      <c r="J76" s="73"/>
      <c r="K76" s="259"/>
      <c r="L76" s="223"/>
      <c r="M76" s="278"/>
      <c r="N76" s="61" t="str">
        <f t="shared" si="1"/>
        <v>Nem ismert.</v>
      </c>
    </row>
    <row r="77" spans="2:14" ht="75" customHeight="1" x14ac:dyDescent="0.25">
      <c r="B77" s="305"/>
      <c r="C77" s="277"/>
      <c r="D77" s="280"/>
      <c r="E77" s="282"/>
      <c r="F77" s="233"/>
      <c r="G77" s="228"/>
      <c r="H77" s="42" t="s">
        <v>918</v>
      </c>
      <c r="I77" s="75" t="s">
        <v>1922</v>
      </c>
      <c r="J77" s="73"/>
      <c r="K77" s="259"/>
      <c r="L77" s="223"/>
      <c r="M77" s="278"/>
      <c r="N77" s="61" t="str">
        <f t="shared" si="1"/>
        <v>Nem ismert.</v>
      </c>
    </row>
    <row r="78" spans="2:14" ht="75" customHeight="1" x14ac:dyDescent="0.25">
      <c r="B78" s="305"/>
      <c r="C78" s="277"/>
      <c r="D78" s="280"/>
      <c r="E78" s="282"/>
      <c r="F78" s="233"/>
      <c r="G78" s="228"/>
      <c r="H78" s="42" t="s">
        <v>919</v>
      </c>
      <c r="I78" s="75" t="s">
        <v>1923</v>
      </c>
      <c r="J78" s="73"/>
      <c r="K78" s="259"/>
      <c r="L78" s="223"/>
      <c r="M78" s="278"/>
      <c r="N78" s="61" t="str">
        <f t="shared" si="1"/>
        <v>Nem ismert.</v>
      </c>
    </row>
    <row r="79" spans="2:14" ht="75" customHeight="1" x14ac:dyDescent="0.25">
      <c r="B79" s="250"/>
      <c r="C79" s="252"/>
      <c r="D79" s="280"/>
      <c r="E79" s="282"/>
      <c r="F79" s="234"/>
      <c r="G79" s="229"/>
      <c r="H79" s="42" t="s">
        <v>920</v>
      </c>
      <c r="I79" s="75" t="s">
        <v>1924</v>
      </c>
      <c r="J79" s="73"/>
      <c r="K79" s="259"/>
      <c r="L79" s="222"/>
      <c r="M79" s="239"/>
      <c r="N79" s="61" t="str">
        <f t="shared" si="1"/>
        <v>Nem ismert.</v>
      </c>
    </row>
    <row r="80" spans="2:14" ht="37.5" x14ac:dyDescent="0.25">
      <c r="B80" s="208" t="s">
        <v>79</v>
      </c>
      <c r="C80" s="13"/>
      <c r="D80" s="280"/>
      <c r="E80" s="282"/>
      <c r="F80" s="276"/>
      <c r="G80" s="7" t="s">
        <v>80</v>
      </c>
      <c r="H80" s="42" t="s">
        <v>921</v>
      </c>
      <c r="I80" s="46"/>
      <c r="J80" s="42" t="s">
        <v>922</v>
      </c>
      <c r="K80" s="259"/>
      <c r="L80" s="55" t="s">
        <v>923</v>
      </c>
      <c r="M80" s="48"/>
      <c r="N80" s="47" t="str">
        <f>IF(I80="", "Nem ismert.", I80)</f>
        <v>Nem ismert.</v>
      </c>
    </row>
    <row r="81" spans="2:14" ht="278.25" customHeight="1" x14ac:dyDescent="0.25">
      <c r="B81" s="208" t="s">
        <v>924</v>
      </c>
      <c r="C81" s="8" t="s">
        <v>925</v>
      </c>
      <c r="D81" s="280"/>
      <c r="E81" s="282"/>
      <c r="F81" s="276"/>
      <c r="G81" s="14" t="s">
        <v>721</v>
      </c>
      <c r="H81" s="235" t="s">
        <v>35</v>
      </c>
      <c r="I81" s="236"/>
      <c r="J81" s="237"/>
      <c r="K81" s="259"/>
      <c r="L81" s="55" t="s">
        <v>926</v>
      </c>
      <c r="M81" s="56" t="s">
        <v>927</v>
      </c>
      <c r="N81" s="42" t="s">
        <v>928</v>
      </c>
    </row>
    <row r="82" spans="2:14" ht="156.75" customHeight="1" x14ac:dyDescent="0.25">
      <c r="B82" s="208" t="s">
        <v>83</v>
      </c>
      <c r="C82" s="8"/>
      <c r="D82" s="280"/>
      <c r="E82" s="282"/>
      <c r="F82" s="23" t="s">
        <v>1782</v>
      </c>
      <c r="G82" s="7" t="s">
        <v>82</v>
      </c>
      <c r="H82" s="42" t="s">
        <v>929</v>
      </c>
      <c r="I82" s="46"/>
      <c r="J82" s="42" t="s">
        <v>930</v>
      </c>
      <c r="K82" s="107" t="s">
        <v>754</v>
      </c>
      <c r="L82" s="55" t="s">
        <v>931</v>
      </c>
      <c r="M82" s="56"/>
      <c r="N82" s="47" t="str">
        <f t="shared" ref="N82:N83" si="2">IF(I82="", "Nem ismert.", I82)</f>
        <v>Nem ismert.</v>
      </c>
    </row>
    <row r="83" spans="2:14" ht="95.25" customHeight="1" x14ac:dyDescent="0.25">
      <c r="B83" s="208" t="s">
        <v>84</v>
      </c>
      <c r="C83" s="8"/>
      <c r="D83" s="280"/>
      <c r="E83" s="282"/>
      <c r="F83" s="276" t="s">
        <v>1780</v>
      </c>
      <c r="G83" s="7" t="s">
        <v>268</v>
      </c>
      <c r="H83" s="42" t="s">
        <v>932</v>
      </c>
      <c r="I83" s="46"/>
      <c r="J83" s="42" t="s">
        <v>933</v>
      </c>
      <c r="K83" s="108" t="s">
        <v>36</v>
      </c>
      <c r="L83" s="55" t="s">
        <v>934</v>
      </c>
      <c r="M83" s="56"/>
      <c r="N83" s="47" t="str">
        <f t="shared" si="2"/>
        <v>Nem ismert.</v>
      </c>
    </row>
    <row r="84" spans="2:14" ht="36.75" customHeight="1" x14ac:dyDescent="0.25">
      <c r="B84" s="249" t="s">
        <v>935</v>
      </c>
      <c r="C84" s="251" t="s">
        <v>936</v>
      </c>
      <c r="D84" s="280"/>
      <c r="E84" s="282"/>
      <c r="F84" s="276"/>
      <c r="G84" s="230" t="s">
        <v>180</v>
      </c>
      <c r="H84" s="67" t="b">
        <v>0</v>
      </c>
      <c r="I84" s="31" t="s">
        <v>269</v>
      </c>
      <c r="J84" s="245" t="s">
        <v>937</v>
      </c>
      <c r="K84" s="247" t="s">
        <v>29</v>
      </c>
      <c r="L84" s="221" t="s">
        <v>938</v>
      </c>
      <c r="M84" s="238" t="s">
        <v>939</v>
      </c>
      <c r="N84" s="47" t="str">
        <f>IF(H84=TRUE, I84, "")</f>
        <v/>
      </c>
    </row>
    <row r="85" spans="2:14" ht="36.75" customHeight="1" x14ac:dyDescent="0.25">
      <c r="B85" s="250"/>
      <c r="C85" s="252"/>
      <c r="D85" s="280"/>
      <c r="E85" s="282"/>
      <c r="F85" s="276"/>
      <c r="G85" s="231"/>
      <c r="H85" s="67" t="b">
        <v>0</v>
      </c>
      <c r="I85" s="31" t="s">
        <v>270</v>
      </c>
      <c r="J85" s="246"/>
      <c r="K85" s="248"/>
      <c r="L85" s="222"/>
      <c r="M85" s="239"/>
      <c r="N85" s="47" t="str">
        <f>IF(H85=TRUE, I85, "")</f>
        <v/>
      </c>
    </row>
    <row r="86" spans="2:14" ht="75" x14ac:dyDescent="0.25">
      <c r="B86" s="208" t="s">
        <v>940</v>
      </c>
      <c r="C86" s="8" t="s">
        <v>941</v>
      </c>
      <c r="D86" s="280"/>
      <c r="E86" s="282"/>
      <c r="F86" s="276"/>
      <c r="G86" s="9" t="s">
        <v>181</v>
      </c>
      <c r="H86" s="42" t="s">
        <v>942</v>
      </c>
      <c r="I86" s="46"/>
      <c r="J86" s="51"/>
      <c r="K86" s="108" t="s">
        <v>755</v>
      </c>
      <c r="L86" s="55" t="s">
        <v>943</v>
      </c>
      <c r="M86" s="56" t="s">
        <v>944</v>
      </c>
      <c r="N86" s="52" t="str">
        <f>IF(J86="", "Nem", J86)</f>
        <v>Nem</v>
      </c>
    </row>
    <row r="87" spans="2:14" ht="75" x14ac:dyDescent="0.25">
      <c r="B87" s="208" t="s">
        <v>945</v>
      </c>
      <c r="C87" s="8" t="s">
        <v>946</v>
      </c>
      <c r="D87" s="280"/>
      <c r="E87" s="282"/>
      <c r="F87" s="276"/>
      <c r="G87" s="9" t="s">
        <v>182</v>
      </c>
      <c r="H87" s="42" t="s">
        <v>947</v>
      </c>
      <c r="I87" s="46"/>
      <c r="J87" s="46"/>
      <c r="K87" s="108" t="s">
        <v>1925</v>
      </c>
      <c r="L87" s="55" t="s">
        <v>948</v>
      </c>
      <c r="M87" s="56" t="s">
        <v>949</v>
      </c>
      <c r="N87" s="47" t="str">
        <f>IF(J87="", "Nem", J87)</f>
        <v>Nem</v>
      </c>
    </row>
    <row r="88" spans="2:14" ht="112.5" x14ac:dyDescent="0.25">
      <c r="B88" s="208" t="s">
        <v>950</v>
      </c>
      <c r="C88" s="8" t="s">
        <v>951</v>
      </c>
      <c r="D88" s="254"/>
      <c r="E88" s="283"/>
      <c r="F88" s="276"/>
      <c r="G88" s="9" t="s">
        <v>660</v>
      </c>
      <c r="H88" s="42" t="s">
        <v>952</v>
      </c>
      <c r="I88" s="46"/>
      <c r="J88" s="42" t="s">
        <v>953</v>
      </c>
      <c r="K88" s="109"/>
      <c r="L88" s="55" t="s">
        <v>954</v>
      </c>
      <c r="M88" s="56" t="s">
        <v>955</v>
      </c>
      <c r="N88" s="47" t="str">
        <f t="shared" ref="N88:N94" si="3">IF(I88="", "Nem ismert.", I88)</f>
        <v>Nem ismert.</v>
      </c>
    </row>
    <row r="89" spans="2:14" ht="225" x14ac:dyDescent="0.25">
      <c r="B89" s="208" t="s">
        <v>85</v>
      </c>
      <c r="C89" s="8"/>
      <c r="D89" s="355" t="s">
        <v>9</v>
      </c>
      <c r="E89" s="274" t="s">
        <v>10</v>
      </c>
      <c r="F89" s="276" t="s">
        <v>1781</v>
      </c>
      <c r="G89" s="7" t="s">
        <v>86</v>
      </c>
      <c r="H89" s="42" t="s">
        <v>956</v>
      </c>
      <c r="I89" s="46"/>
      <c r="J89" s="42" t="s">
        <v>957</v>
      </c>
      <c r="K89" s="108" t="s">
        <v>661</v>
      </c>
      <c r="L89" s="55" t="s">
        <v>958</v>
      </c>
      <c r="M89" s="56"/>
      <c r="N89" s="47" t="str">
        <f t="shared" si="3"/>
        <v>Nem ismert.</v>
      </c>
    </row>
    <row r="90" spans="2:14" ht="112.5" x14ac:dyDescent="0.25">
      <c r="B90" s="208" t="s">
        <v>959</v>
      </c>
      <c r="C90" s="8" t="s">
        <v>960</v>
      </c>
      <c r="D90" s="355"/>
      <c r="E90" s="275"/>
      <c r="F90" s="276"/>
      <c r="G90" s="9" t="s">
        <v>1841</v>
      </c>
      <c r="H90" s="42" t="s">
        <v>961</v>
      </c>
      <c r="I90" s="46"/>
      <c r="J90" s="42" t="s">
        <v>962</v>
      </c>
      <c r="K90" s="108"/>
      <c r="L90" s="55" t="s">
        <v>963</v>
      </c>
      <c r="M90" s="56" t="s">
        <v>964</v>
      </c>
      <c r="N90" s="47" t="str">
        <f t="shared" si="3"/>
        <v>Nem ismert.</v>
      </c>
    </row>
    <row r="91" spans="2:14" ht="93.75" x14ac:dyDescent="0.25">
      <c r="B91" s="208" t="s">
        <v>87</v>
      </c>
      <c r="C91" s="8"/>
      <c r="D91" s="355"/>
      <c r="E91" s="275"/>
      <c r="F91" s="21"/>
      <c r="G91" s="7" t="s">
        <v>88</v>
      </c>
      <c r="H91" s="42" t="s">
        <v>965</v>
      </c>
      <c r="I91" s="46"/>
      <c r="J91" s="42" t="s">
        <v>966</v>
      </c>
      <c r="K91" s="108"/>
      <c r="L91" s="55" t="s">
        <v>967</v>
      </c>
      <c r="M91" s="56"/>
      <c r="N91" s="47" t="str">
        <f t="shared" si="3"/>
        <v>Nem ismert.</v>
      </c>
    </row>
    <row r="92" spans="2:14" ht="75" x14ac:dyDescent="0.25">
      <c r="B92" s="208" t="s">
        <v>89</v>
      </c>
      <c r="C92" s="8"/>
      <c r="D92" s="355"/>
      <c r="E92" s="275"/>
      <c r="F92" s="21"/>
      <c r="G92" s="7" t="s">
        <v>1844</v>
      </c>
      <c r="H92" s="42" t="s">
        <v>968</v>
      </c>
      <c r="I92" s="46"/>
      <c r="J92" s="42" t="s">
        <v>969</v>
      </c>
      <c r="K92" s="108"/>
      <c r="L92" s="55" t="s">
        <v>970</v>
      </c>
      <c r="M92" s="56"/>
      <c r="N92" s="47" t="str">
        <f t="shared" si="3"/>
        <v>Nem ismert.</v>
      </c>
    </row>
    <row r="93" spans="2:14" ht="281.25" x14ac:dyDescent="0.25">
      <c r="B93" s="208" t="s">
        <v>971</v>
      </c>
      <c r="C93" s="8" t="s">
        <v>972</v>
      </c>
      <c r="D93" s="355"/>
      <c r="E93" s="275"/>
      <c r="F93" s="21" t="s">
        <v>1783</v>
      </c>
      <c r="G93" s="9" t="s">
        <v>184</v>
      </c>
      <c r="H93" s="42" t="s">
        <v>973</v>
      </c>
      <c r="I93" s="46"/>
      <c r="J93" s="42" t="s">
        <v>974</v>
      </c>
      <c r="K93" s="110"/>
      <c r="L93" s="55" t="s">
        <v>975</v>
      </c>
      <c r="M93" s="56" t="s">
        <v>976</v>
      </c>
      <c r="N93" s="47" t="str">
        <f t="shared" si="3"/>
        <v>Nem ismert.</v>
      </c>
    </row>
    <row r="94" spans="2:14" ht="234.75" customHeight="1" x14ac:dyDescent="0.25">
      <c r="B94" s="208" t="s">
        <v>977</v>
      </c>
      <c r="C94" s="8" t="s">
        <v>978</v>
      </c>
      <c r="D94" s="355"/>
      <c r="E94" s="275"/>
      <c r="F94" s="21" t="s">
        <v>1784</v>
      </c>
      <c r="G94" s="9" t="s">
        <v>185</v>
      </c>
      <c r="H94" s="42" t="s">
        <v>979</v>
      </c>
      <c r="I94" s="46"/>
      <c r="J94" s="43" t="s">
        <v>980</v>
      </c>
      <c r="K94" s="110"/>
      <c r="L94" s="55" t="s">
        <v>981</v>
      </c>
      <c r="M94" s="56" t="s">
        <v>982</v>
      </c>
      <c r="N94" s="47" t="str">
        <f t="shared" si="3"/>
        <v>Nem ismert.</v>
      </c>
    </row>
    <row r="95" spans="2:14" ht="123.75" customHeight="1" x14ac:dyDescent="0.25">
      <c r="B95" s="208" t="s">
        <v>983</v>
      </c>
      <c r="C95" s="8" t="s">
        <v>984</v>
      </c>
      <c r="D95" s="355"/>
      <c r="E95" s="275"/>
      <c r="F95" s="276" t="s">
        <v>1785</v>
      </c>
      <c r="G95" s="9" t="s">
        <v>186</v>
      </c>
      <c r="H95" s="42" t="s">
        <v>985</v>
      </c>
      <c r="I95" s="46"/>
      <c r="J95" s="46"/>
      <c r="K95" s="108" t="s">
        <v>90</v>
      </c>
      <c r="L95" s="55" t="s">
        <v>986</v>
      </c>
      <c r="M95" s="56" t="s">
        <v>987</v>
      </c>
      <c r="N95" s="47" t="str">
        <f>IF(J95="", "Nem releváns.", J95)</f>
        <v>Nem releváns.</v>
      </c>
    </row>
    <row r="96" spans="2:14" ht="123.75" customHeight="1" x14ac:dyDescent="0.25">
      <c r="B96" s="208" t="s">
        <v>988</v>
      </c>
      <c r="C96" s="8" t="s">
        <v>989</v>
      </c>
      <c r="D96" s="355"/>
      <c r="E96" s="275"/>
      <c r="F96" s="276"/>
      <c r="G96" s="9" t="s">
        <v>187</v>
      </c>
      <c r="H96" s="42" t="s">
        <v>990</v>
      </c>
      <c r="I96" s="46"/>
      <c r="J96" s="46"/>
      <c r="K96" s="110"/>
      <c r="L96" s="55" t="s">
        <v>991</v>
      </c>
      <c r="M96" s="56" t="s">
        <v>992</v>
      </c>
      <c r="N96" s="47" t="str">
        <f>IF(J96="", "Nem releváns.", J96)</f>
        <v>Nem releváns.</v>
      </c>
    </row>
    <row r="97" spans="2:14" ht="123.75" customHeight="1" x14ac:dyDescent="0.25">
      <c r="B97" s="208" t="s">
        <v>993</v>
      </c>
      <c r="C97" s="8" t="s">
        <v>994</v>
      </c>
      <c r="D97" s="355"/>
      <c r="E97" s="275"/>
      <c r="F97" s="276"/>
      <c r="G97" s="9" t="s">
        <v>188</v>
      </c>
      <c r="H97" s="42" t="s">
        <v>995</v>
      </c>
      <c r="I97" s="46"/>
      <c r="J97" s="46"/>
      <c r="K97" s="108" t="s">
        <v>91</v>
      </c>
      <c r="L97" s="55" t="s">
        <v>996</v>
      </c>
      <c r="M97" s="56" t="s">
        <v>997</v>
      </c>
      <c r="N97" s="47" t="str">
        <f>IF(J97="", "Nem releváns.", J97)</f>
        <v>Nem releváns.</v>
      </c>
    </row>
    <row r="98" spans="2:14" ht="236.25" customHeight="1" x14ac:dyDescent="0.25">
      <c r="B98" s="208" t="s">
        <v>92</v>
      </c>
      <c r="C98" s="8"/>
      <c r="D98" s="355"/>
      <c r="E98" s="275"/>
      <c r="F98" s="21" t="s">
        <v>1786</v>
      </c>
      <c r="G98" s="7" t="s">
        <v>49</v>
      </c>
      <c r="H98" s="42" t="s">
        <v>998</v>
      </c>
      <c r="I98" s="46"/>
      <c r="J98" s="43" t="s">
        <v>999</v>
      </c>
      <c r="K98" s="108"/>
      <c r="L98" s="55" t="s">
        <v>1000</v>
      </c>
      <c r="M98" s="56"/>
      <c r="N98" s="47" t="str">
        <f>IF(I98="", "Nem ismert.", I98)</f>
        <v>Nem ismert.</v>
      </c>
    </row>
    <row r="99" spans="2:14" ht="131.25" x14ac:dyDescent="0.25">
      <c r="B99" s="208" t="s">
        <v>93</v>
      </c>
      <c r="C99" s="8"/>
      <c r="D99" s="355"/>
      <c r="E99" s="275"/>
      <c r="F99" s="21" t="s">
        <v>1787</v>
      </c>
      <c r="G99" s="7" t="s">
        <v>33</v>
      </c>
      <c r="H99" s="42" t="s">
        <v>1001</v>
      </c>
      <c r="I99" s="46"/>
      <c r="J99" s="46"/>
      <c r="K99" s="108"/>
      <c r="L99" s="55" t="s">
        <v>1002</v>
      </c>
      <c r="M99" s="56"/>
      <c r="N99" s="47" t="str">
        <f>IF(J99="", "Nem releváns.", J99)</f>
        <v>Nem releváns.</v>
      </c>
    </row>
    <row r="100" spans="2:14" ht="142.5" customHeight="1" x14ac:dyDescent="0.25">
      <c r="B100" s="208" t="s">
        <v>94</v>
      </c>
      <c r="C100" s="8"/>
      <c r="D100" s="355"/>
      <c r="E100" s="275"/>
      <c r="F100" s="276" t="s">
        <v>1788</v>
      </c>
      <c r="G100" s="7" t="s">
        <v>95</v>
      </c>
      <c r="H100" s="42" t="s">
        <v>1003</v>
      </c>
      <c r="I100" s="46"/>
      <c r="J100" s="46"/>
      <c r="K100" s="108" t="s">
        <v>662</v>
      </c>
      <c r="L100" s="55" t="s">
        <v>1004</v>
      </c>
      <c r="M100" s="56"/>
      <c r="N100" s="47" t="str">
        <f>IF(J100="", "Nem releváns.", J100)</f>
        <v>Nem releváns.</v>
      </c>
    </row>
    <row r="101" spans="2:14" ht="142.5" customHeight="1" x14ac:dyDescent="0.25">
      <c r="B101" s="208" t="s">
        <v>1005</v>
      </c>
      <c r="C101" s="8" t="s">
        <v>1006</v>
      </c>
      <c r="D101" s="355"/>
      <c r="E101" s="279"/>
      <c r="F101" s="276"/>
      <c r="G101" s="9" t="s">
        <v>802</v>
      </c>
      <c r="H101" s="42" t="s">
        <v>1007</v>
      </c>
      <c r="I101" s="46"/>
      <c r="J101" s="42" t="s">
        <v>1008</v>
      </c>
      <c r="K101" s="108"/>
      <c r="L101" s="55" t="s">
        <v>1009</v>
      </c>
      <c r="M101" s="56" t="s">
        <v>1010</v>
      </c>
      <c r="N101" s="47" t="str">
        <f>IF(I101="", "Nem ismert.", I101)</f>
        <v>Nem ismert.</v>
      </c>
    </row>
    <row r="102" spans="2:14" ht="195" x14ac:dyDescent="0.25">
      <c r="B102" s="208" t="s">
        <v>96</v>
      </c>
      <c r="C102" s="8"/>
      <c r="D102" s="355"/>
      <c r="E102" s="24" t="s">
        <v>11</v>
      </c>
      <c r="F102" s="23" t="s">
        <v>1815</v>
      </c>
      <c r="G102" s="7" t="s">
        <v>97</v>
      </c>
      <c r="H102" s="42" t="s">
        <v>1011</v>
      </c>
      <c r="I102" s="46"/>
      <c r="J102" s="43" t="s">
        <v>1012</v>
      </c>
      <c r="K102" s="108" t="s">
        <v>227</v>
      </c>
      <c r="L102" s="55" t="s">
        <v>1013</v>
      </c>
      <c r="M102" s="56"/>
      <c r="N102" s="47" t="str">
        <f>IF(I102="", "Nem ismert.", I102)</f>
        <v>Nem ismert.</v>
      </c>
    </row>
    <row r="103" spans="2:14" ht="51.75" customHeight="1" x14ac:dyDescent="0.25">
      <c r="B103" s="249" t="s">
        <v>98</v>
      </c>
      <c r="C103" s="251"/>
      <c r="D103" s="253" t="s">
        <v>12</v>
      </c>
      <c r="E103" s="274" t="s">
        <v>13</v>
      </c>
      <c r="F103" s="232" t="s">
        <v>1816</v>
      </c>
      <c r="G103" s="227" t="s">
        <v>722</v>
      </c>
      <c r="H103" s="42" t="s">
        <v>1014</v>
      </c>
      <c r="I103" s="4" t="s">
        <v>1929</v>
      </c>
      <c r="J103" s="50"/>
      <c r="K103" s="224" t="s">
        <v>756</v>
      </c>
      <c r="L103" s="363" t="s">
        <v>1015</v>
      </c>
      <c r="M103" s="238"/>
      <c r="N103" s="61" t="str">
        <f>IF(J103="", "Nem ismert.", J103)</f>
        <v>Nem ismert.</v>
      </c>
    </row>
    <row r="104" spans="2:14" ht="51.75" customHeight="1" x14ac:dyDescent="0.25">
      <c r="B104" s="305"/>
      <c r="C104" s="277"/>
      <c r="D104" s="280"/>
      <c r="E104" s="275"/>
      <c r="F104" s="233"/>
      <c r="G104" s="228"/>
      <c r="H104" s="42" t="s">
        <v>1016</v>
      </c>
      <c r="I104" s="30" t="s">
        <v>1930</v>
      </c>
      <c r="J104" s="50"/>
      <c r="K104" s="225"/>
      <c r="L104" s="364"/>
      <c r="M104" s="278"/>
      <c r="N104" s="61" t="str">
        <f>IF(J104="", "Nem ismert.", J104)</f>
        <v>Nem ismert.</v>
      </c>
    </row>
    <row r="105" spans="2:14" ht="51.75" customHeight="1" x14ac:dyDescent="0.25">
      <c r="B105" s="305"/>
      <c r="C105" s="277"/>
      <c r="D105" s="280"/>
      <c r="E105" s="275"/>
      <c r="F105" s="233"/>
      <c r="G105" s="228"/>
      <c r="H105" s="42" t="s">
        <v>1017</v>
      </c>
      <c r="I105" s="30" t="s">
        <v>1931</v>
      </c>
      <c r="J105" s="50"/>
      <c r="K105" s="225"/>
      <c r="L105" s="364"/>
      <c r="M105" s="278"/>
      <c r="N105" s="61" t="str">
        <f>IF(J105="", "Nem ismert.", J105)</f>
        <v>Nem ismert.</v>
      </c>
    </row>
    <row r="106" spans="2:14" ht="51.75" customHeight="1" x14ac:dyDescent="0.25">
      <c r="B106" s="305"/>
      <c r="C106" s="277"/>
      <c r="D106" s="280"/>
      <c r="E106" s="275"/>
      <c r="F106" s="233"/>
      <c r="G106" s="228"/>
      <c r="H106" s="42" t="s">
        <v>1018</v>
      </c>
      <c r="I106" s="4" t="s">
        <v>1932</v>
      </c>
      <c r="J106" s="50"/>
      <c r="K106" s="225"/>
      <c r="L106" s="364"/>
      <c r="M106" s="278"/>
      <c r="N106" s="61" t="str">
        <f t="shared" ref="N106:N133" si="4">IF(J106="", "Nem ismert.", J106)</f>
        <v>Nem ismert.</v>
      </c>
    </row>
    <row r="107" spans="2:14" ht="51.75" customHeight="1" x14ac:dyDescent="0.25">
      <c r="B107" s="305"/>
      <c r="C107" s="277"/>
      <c r="D107" s="280"/>
      <c r="E107" s="275"/>
      <c r="F107" s="233"/>
      <c r="G107" s="228"/>
      <c r="H107" s="42" t="s">
        <v>1019</v>
      </c>
      <c r="I107" s="30" t="s">
        <v>1933</v>
      </c>
      <c r="J107" s="50"/>
      <c r="K107" s="225"/>
      <c r="L107" s="364"/>
      <c r="M107" s="278"/>
      <c r="N107" s="61" t="str">
        <f t="shared" si="4"/>
        <v>Nem ismert.</v>
      </c>
    </row>
    <row r="108" spans="2:14" ht="51.75" customHeight="1" x14ac:dyDescent="0.25">
      <c r="B108" s="305"/>
      <c r="C108" s="277"/>
      <c r="D108" s="280"/>
      <c r="E108" s="275"/>
      <c r="F108" s="233"/>
      <c r="G108" s="228"/>
      <c r="H108" s="42" t="s">
        <v>1020</v>
      </c>
      <c r="I108" s="30" t="s">
        <v>1931</v>
      </c>
      <c r="J108" s="50"/>
      <c r="K108" s="225"/>
      <c r="L108" s="364"/>
      <c r="M108" s="278"/>
      <c r="N108" s="61" t="str">
        <f t="shared" si="4"/>
        <v>Nem ismert.</v>
      </c>
    </row>
    <row r="109" spans="2:14" ht="51.75" customHeight="1" x14ac:dyDescent="0.25">
      <c r="B109" s="305"/>
      <c r="C109" s="277"/>
      <c r="D109" s="280"/>
      <c r="E109" s="275"/>
      <c r="F109" s="233"/>
      <c r="G109" s="228"/>
      <c r="H109" s="42" t="s">
        <v>1021</v>
      </c>
      <c r="I109" s="30" t="s">
        <v>1930</v>
      </c>
      <c r="J109" s="50"/>
      <c r="K109" s="225"/>
      <c r="L109" s="364"/>
      <c r="M109" s="278"/>
      <c r="N109" s="61" t="str">
        <f t="shared" si="4"/>
        <v>Nem ismert.</v>
      </c>
    </row>
    <row r="110" spans="2:14" ht="51.75" customHeight="1" x14ac:dyDescent="0.25">
      <c r="B110" s="305"/>
      <c r="C110" s="277"/>
      <c r="D110" s="280"/>
      <c r="E110" s="275"/>
      <c r="F110" s="233"/>
      <c r="G110" s="228"/>
      <c r="H110" s="42" t="s">
        <v>1022</v>
      </c>
      <c r="I110" s="30" t="s">
        <v>1934</v>
      </c>
      <c r="J110" s="50"/>
      <c r="K110" s="225"/>
      <c r="L110" s="364"/>
      <c r="M110" s="278"/>
      <c r="N110" s="61" t="str">
        <f t="shared" si="4"/>
        <v>Nem ismert.</v>
      </c>
    </row>
    <row r="111" spans="2:14" ht="51.75" customHeight="1" x14ac:dyDescent="0.25">
      <c r="B111" s="305"/>
      <c r="C111" s="277"/>
      <c r="D111" s="280"/>
      <c r="E111" s="275"/>
      <c r="F111" s="233"/>
      <c r="G111" s="228"/>
      <c r="H111" s="42" t="s">
        <v>1023</v>
      </c>
      <c r="I111" s="30" t="s">
        <v>1935</v>
      </c>
      <c r="J111" s="50"/>
      <c r="K111" s="225"/>
      <c r="L111" s="364"/>
      <c r="M111" s="278"/>
      <c r="N111" s="61" t="str">
        <f t="shared" si="4"/>
        <v>Nem ismert.</v>
      </c>
    </row>
    <row r="112" spans="2:14" ht="51.75" customHeight="1" x14ac:dyDescent="0.25">
      <c r="B112" s="305"/>
      <c r="C112" s="277"/>
      <c r="D112" s="280"/>
      <c r="E112" s="275"/>
      <c r="F112" s="233"/>
      <c r="G112" s="228"/>
      <c r="H112" s="42" t="s">
        <v>1024</v>
      </c>
      <c r="I112" s="4" t="s">
        <v>1936</v>
      </c>
      <c r="J112" s="50"/>
      <c r="K112" s="225"/>
      <c r="L112" s="364"/>
      <c r="M112" s="278"/>
      <c r="N112" s="61" t="str">
        <f t="shared" si="4"/>
        <v>Nem ismert.</v>
      </c>
    </row>
    <row r="113" spans="2:14" ht="51.75" customHeight="1" x14ac:dyDescent="0.25">
      <c r="B113" s="305"/>
      <c r="C113" s="277"/>
      <c r="D113" s="280"/>
      <c r="E113" s="275"/>
      <c r="F113" s="233"/>
      <c r="G113" s="228"/>
      <c r="H113" s="42" t="s">
        <v>1025</v>
      </c>
      <c r="I113" s="30" t="s">
        <v>1933</v>
      </c>
      <c r="J113" s="50"/>
      <c r="K113" s="225"/>
      <c r="L113" s="364"/>
      <c r="M113" s="278"/>
      <c r="N113" s="61" t="str">
        <f t="shared" si="4"/>
        <v>Nem ismert.</v>
      </c>
    </row>
    <row r="114" spans="2:14" ht="51.75" customHeight="1" x14ac:dyDescent="0.25">
      <c r="B114" s="305"/>
      <c r="C114" s="277"/>
      <c r="D114" s="280"/>
      <c r="E114" s="275"/>
      <c r="F114" s="233"/>
      <c r="G114" s="228"/>
      <c r="H114" s="42" t="s">
        <v>1026</v>
      </c>
      <c r="I114" s="30" t="s">
        <v>1931</v>
      </c>
      <c r="J114" s="50"/>
      <c r="K114" s="225"/>
      <c r="L114" s="364"/>
      <c r="M114" s="278"/>
      <c r="N114" s="61" t="str">
        <f t="shared" si="4"/>
        <v>Nem ismert.</v>
      </c>
    </row>
    <row r="115" spans="2:14" ht="51.75" customHeight="1" x14ac:dyDescent="0.25">
      <c r="B115" s="305"/>
      <c r="C115" s="277"/>
      <c r="D115" s="280"/>
      <c r="E115" s="275"/>
      <c r="F115" s="233"/>
      <c r="G115" s="228"/>
      <c r="H115" s="42" t="s">
        <v>1027</v>
      </c>
      <c r="I115" s="30" t="s">
        <v>1930</v>
      </c>
      <c r="J115" s="50"/>
      <c r="K115" s="225"/>
      <c r="L115" s="364"/>
      <c r="M115" s="278"/>
      <c r="N115" s="61" t="str">
        <f t="shared" si="4"/>
        <v>Nem ismert.</v>
      </c>
    </row>
    <row r="116" spans="2:14" ht="51.75" customHeight="1" x14ac:dyDescent="0.25">
      <c r="B116" s="305"/>
      <c r="C116" s="277"/>
      <c r="D116" s="280"/>
      <c r="E116" s="275"/>
      <c r="F116" s="233"/>
      <c r="G116" s="228"/>
      <c r="H116" s="42" t="s">
        <v>1028</v>
      </c>
      <c r="I116" s="30" t="s">
        <v>1934</v>
      </c>
      <c r="J116" s="50"/>
      <c r="K116" s="225"/>
      <c r="L116" s="364"/>
      <c r="M116" s="278"/>
      <c r="N116" s="61" t="str">
        <f>IF(J116="", "Nem ismert.", J116)</f>
        <v>Nem ismert.</v>
      </c>
    </row>
    <row r="117" spans="2:14" ht="51.75" customHeight="1" x14ac:dyDescent="0.25">
      <c r="B117" s="305"/>
      <c r="C117" s="277"/>
      <c r="D117" s="280"/>
      <c r="E117" s="275"/>
      <c r="F117" s="233"/>
      <c r="G117" s="228"/>
      <c r="H117" s="42" t="s">
        <v>1029</v>
      </c>
      <c r="I117" s="30" t="s">
        <v>1935</v>
      </c>
      <c r="J117" s="50"/>
      <c r="K117" s="225"/>
      <c r="L117" s="364"/>
      <c r="M117" s="278"/>
      <c r="N117" s="61" t="str">
        <f t="shared" si="4"/>
        <v>Nem ismert.</v>
      </c>
    </row>
    <row r="118" spans="2:14" ht="51.75" customHeight="1" x14ac:dyDescent="0.25">
      <c r="B118" s="305"/>
      <c r="C118" s="277"/>
      <c r="D118" s="280"/>
      <c r="E118" s="275"/>
      <c r="F118" s="233"/>
      <c r="G118" s="228"/>
      <c r="H118" s="66" t="b">
        <v>0</v>
      </c>
      <c r="I118" s="31" t="s">
        <v>1937</v>
      </c>
      <c r="J118" s="43" t="s">
        <v>1030</v>
      </c>
      <c r="K118" s="225"/>
      <c r="L118" s="364"/>
      <c r="M118" s="278"/>
      <c r="N118" s="47" t="str">
        <f>IF(H118=TRUE, "üzleti évi vízfelhasználás nem ismert.", "")</f>
        <v/>
      </c>
    </row>
    <row r="119" spans="2:14" ht="51.75" customHeight="1" x14ac:dyDescent="0.25">
      <c r="B119" s="305"/>
      <c r="C119" s="277"/>
      <c r="D119" s="280"/>
      <c r="E119" s="275"/>
      <c r="F119" s="233"/>
      <c r="G119" s="228"/>
      <c r="H119" s="42" t="s">
        <v>1031</v>
      </c>
      <c r="I119" s="4" t="s">
        <v>1938</v>
      </c>
      <c r="J119" s="50"/>
      <c r="K119" s="225"/>
      <c r="L119" s="364"/>
      <c r="M119" s="278"/>
      <c r="N119" s="61" t="str">
        <f t="shared" si="4"/>
        <v>Nem ismert.</v>
      </c>
    </row>
    <row r="120" spans="2:14" ht="51.75" customHeight="1" x14ac:dyDescent="0.25">
      <c r="B120" s="305"/>
      <c r="C120" s="277"/>
      <c r="D120" s="280"/>
      <c r="E120" s="275"/>
      <c r="F120" s="233"/>
      <c r="G120" s="228"/>
      <c r="H120" s="42" t="s">
        <v>1032</v>
      </c>
      <c r="I120" s="30" t="s">
        <v>1939</v>
      </c>
      <c r="J120" s="50"/>
      <c r="K120" s="225"/>
      <c r="L120" s="364"/>
      <c r="M120" s="278"/>
      <c r="N120" s="61" t="str">
        <f t="shared" si="4"/>
        <v>Nem ismert.</v>
      </c>
    </row>
    <row r="121" spans="2:14" ht="51.75" customHeight="1" x14ac:dyDescent="0.25">
      <c r="B121" s="305"/>
      <c r="C121" s="277"/>
      <c r="D121" s="280"/>
      <c r="E121" s="275"/>
      <c r="F121" s="233"/>
      <c r="G121" s="228"/>
      <c r="H121" s="42" t="s">
        <v>1033</v>
      </c>
      <c r="I121" s="30" t="s">
        <v>1940</v>
      </c>
      <c r="J121" s="50"/>
      <c r="K121" s="225"/>
      <c r="L121" s="364"/>
      <c r="M121" s="278"/>
      <c r="N121" s="61" t="str">
        <f t="shared" si="4"/>
        <v>Nem ismert.</v>
      </c>
    </row>
    <row r="122" spans="2:14" ht="51.75" customHeight="1" x14ac:dyDescent="0.25">
      <c r="B122" s="305"/>
      <c r="C122" s="277"/>
      <c r="D122" s="280"/>
      <c r="E122" s="275"/>
      <c r="F122" s="233"/>
      <c r="G122" s="228"/>
      <c r="H122" s="42" t="s">
        <v>1034</v>
      </c>
      <c r="I122" s="4" t="s">
        <v>1941</v>
      </c>
      <c r="J122" s="50"/>
      <c r="K122" s="225"/>
      <c r="L122" s="364"/>
      <c r="M122" s="278"/>
      <c r="N122" s="61" t="str">
        <f t="shared" si="4"/>
        <v>Nem ismert.</v>
      </c>
    </row>
    <row r="123" spans="2:14" ht="51.75" customHeight="1" x14ac:dyDescent="0.25">
      <c r="B123" s="305"/>
      <c r="C123" s="277"/>
      <c r="D123" s="280"/>
      <c r="E123" s="275"/>
      <c r="F123" s="233"/>
      <c r="G123" s="228"/>
      <c r="H123" s="42" t="s">
        <v>1035</v>
      </c>
      <c r="I123" s="30" t="s">
        <v>1942</v>
      </c>
      <c r="J123" s="50"/>
      <c r="K123" s="225"/>
      <c r="L123" s="364"/>
      <c r="M123" s="278"/>
      <c r="N123" s="61" t="str">
        <f t="shared" si="4"/>
        <v>Nem ismert.</v>
      </c>
    </row>
    <row r="124" spans="2:14" ht="51.75" customHeight="1" x14ac:dyDescent="0.25">
      <c r="B124" s="305"/>
      <c r="C124" s="277"/>
      <c r="D124" s="280"/>
      <c r="E124" s="275"/>
      <c r="F124" s="233"/>
      <c r="G124" s="228"/>
      <c r="H124" s="42" t="s">
        <v>1036</v>
      </c>
      <c r="I124" s="30" t="s">
        <v>1940</v>
      </c>
      <c r="J124" s="50"/>
      <c r="K124" s="225"/>
      <c r="L124" s="364"/>
      <c r="M124" s="278"/>
      <c r="N124" s="61" t="str">
        <f t="shared" si="4"/>
        <v>Nem ismert.</v>
      </c>
    </row>
    <row r="125" spans="2:14" ht="51.75" customHeight="1" x14ac:dyDescent="0.25">
      <c r="B125" s="305"/>
      <c r="C125" s="277"/>
      <c r="D125" s="280"/>
      <c r="E125" s="275"/>
      <c r="F125" s="233"/>
      <c r="G125" s="228"/>
      <c r="H125" s="42" t="s">
        <v>1037</v>
      </c>
      <c r="I125" s="30" t="s">
        <v>1939</v>
      </c>
      <c r="J125" s="50"/>
      <c r="K125" s="225"/>
      <c r="L125" s="364"/>
      <c r="M125" s="278"/>
      <c r="N125" s="61" t="str">
        <f t="shared" si="4"/>
        <v>Nem ismert.</v>
      </c>
    </row>
    <row r="126" spans="2:14" ht="51.75" customHeight="1" x14ac:dyDescent="0.25">
      <c r="B126" s="305"/>
      <c r="C126" s="277"/>
      <c r="D126" s="280"/>
      <c r="E126" s="275"/>
      <c r="F126" s="233"/>
      <c r="G126" s="228"/>
      <c r="H126" s="42" t="s">
        <v>1038</v>
      </c>
      <c r="I126" s="30" t="s">
        <v>1943</v>
      </c>
      <c r="J126" s="50"/>
      <c r="K126" s="225"/>
      <c r="L126" s="364"/>
      <c r="M126" s="278"/>
      <c r="N126" s="61" t="str">
        <f t="shared" si="4"/>
        <v>Nem ismert.</v>
      </c>
    </row>
    <row r="127" spans="2:14" ht="51.75" customHeight="1" x14ac:dyDescent="0.25">
      <c r="B127" s="305"/>
      <c r="C127" s="277"/>
      <c r="D127" s="280"/>
      <c r="E127" s="275"/>
      <c r="F127" s="233"/>
      <c r="G127" s="228"/>
      <c r="H127" s="42" t="s">
        <v>1039</v>
      </c>
      <c r="I127" s="30" t="s">
        <v>1944</v>
      </c>
      <c r="J127" s="50"/>
      <c r="K127" s="225"/>
      <c r="L127" s="364"/>
      <c r="M127" s="278"/>
      <c r="N127" s="61" t="str">
        <f t="shared" si="4"/>
        <v>Nem ismert.</v>
      </c>
    </row>
    <row r="128" spans="2:14" ht="51.75" customHeight="1" x14ac:dyDescent="0.25">
      <c r="B128" s="305"/>
      <c r="C128" s="277"/>
      <c r="D128" s="280"/>
      <c r="E128" s="275"/>
      <c r="F128" s="233"/>
      <c r="G128" s="228"/>
      <c r="H128" s="42" t="s">
        <v>1040</v>
      </c>
      <c r="I128" s="4" t="s">
        <v>1945</v>
      </c>
      <c r="J128" s="50"/>
      <c r="K128" s="225"/>
      <c r="L128" s="364"/>
      <c r="M128" s="278"/>
      <c r="N128" s="61" t="str">
        <f t="shared" si="4"/>
        <v>Nem ismert.</v>
      </c>
    </row>
    <row r="129" spans="2:14" ht="51.75" customHeight="1" x14ac:dyDescent="0.25">
      <c r="B129" s="305"/>
      <c r="C129" s="277"/>
      <c r="D129" s="280"/>
      <c r="E129" s="275"/>
      <c r="F129" s="233"/>
      <c r="G129" s="228"/>
      <c r="H129" s="42" t="s">
        <v>1041</v>
      </c>
      <c r="I129" s="30" t="s">
        <v>1942</v>
      </c>
      <c r="J129" s="50"/>
      <c r="K129" s="225"/>
      <c r="L129" s="364"/>
      <c r="M129" s="278"/>
      <c r="N129" s="61" t="str">
        <f t="shared" si="4"/>
        <v>Nem ismert.</v>
      </c>
    </row>
    <row r="130" spans="2:14" ht="51.75" customHeight="1" x14ac:dyDescent="0.25">
      <c r="B130" s="305"/>
      <c r="C130" s="277"/>
      <c r="D130" s="280"/>
      <c r="E130" s="275"/>
      <c r="F130" s="233"/>
      <c r="G130" s="228"/>
      <c r="H130" s="42" t="s">
        <v>1042</v>
      </c>
      <c r="I130" s="30" t="s">
        <v>1940</v>
      </c>
      <c r="J130" s="50"/>
      <c r="K130" s="225"/>
      <c r="L130" s="364"/>
      <c r="M130" s="278"/>
      <c r="N130" s="61" t="str">
        <f t="shared" si="4"/>
        <v>Nem ismert.</v>
      </c>
    </row>
    <row r="131" spans="2:14" ht="51.75" customHeight="1" x14ac:dyDescent="0.25">
      <c r="B131" s="305"/>
      <c r="C131" s="277"/>
      <c r="D131" s="280"/>
      <c r="E131" s="275"/>
      <c r="F131" s="233"/>
      <c r="G131" s="228"/>
      <c r="H131" s="42" t="s">
        <v>1043</v>
      </c>
      <c r="I131" s="30" t="s">
        <v>1939</v>
      </c>
      <c r="J131" s="50"/>
      <c r="K131" s="225"/>
      <c r="L131" s="364"/>
      <c r="M131" s="278"/>
      <c r="N131" s="61" t="str">
        <f t="shared" si="4"/>
        <v>Nem ismert.</v>
      </c>
    </row>
    <row r="132" spans="2:14" ht="51.75" customHeight="1" x14ac:dyDescent="0.25">
      <c r="B132" s="305"/>
      <c r="C132" s="277"/>
      <c r="D132" s="280"/>
      <c r="E132" s="275"/>
      <c r="F132" s="233"/>
      <c r="G132" s="228"/>
      <c r="H132" s="42" t="s">
        <v>1044</v>
      </c>
      <c r="I132" s="30" t="s">
        <v>1943</v>
      </c>
      <c r="J132" s="50"/>
      <c r="K132" s="225"/>
      <c r="L132" s="364"/>
      <c r="M132" s="278"/>
      <c r="N132" s="61" t="str">
        <f t="shared" si="4"/>
        <v>Nem ismert.</v>
      </c>
    </row>
    <row r="133" spans="2:14" ht="51.75" customHeight="1" x14ac:dyDescent="0.25">
      <c r="B133" s="305"/>
      <c r="C133" s="277"/>
      <c r="D133" s="280"/>
      <c r="E133" s="275"/>
      <c r="F133" s="233"/>
      <c r="G133" s="228"/>
      <c r="H133" s="42" t="s">
        <v>1045</v>
      </c>
      <c r="I133" s="30" t="s">
        <v>1944</v>
      </c>
      <c r="J133" s="50"/>
      <c r="K133" s="225"/>
      <c r="L133" s="364"/>
      <c r="M133" s="278"/>
      <c r="N133" s="61" t="str">
        <f t="shared" si="4"/>
        <v>Nem ismert.</v>
      </c>
    </row>
    <row r="134" spans="2:14" ht="51.75" customHeight="1" x14ac:dyDescent="0.25">
      <c r="B134" s="250"/>
      <c r="C134" s="252"/>
      <c r="D134" s="280"/>
      <c r="E134" s="275"/>
      <c r="F134" s="233"/>
      <c r="G134" s="229"/>
      <c r="H134" s="66" t="b">
        <v>0</v>
      </c>
      <c r="I134" s="31" t="s">
        <v>1946</v>
      </c>
      <c r="J134" s="43" t="s">
        <v>1046</v>
      </c>
      <c r="K134" s="226"/>
      <c r="L134" s="365"/>
      <c r="M134" s="239"/>
      <c r="N134" s="47" t="str">
        <f>IF(H134=TRUE, "üzleti évet megelőző üzleti év vízfelhasználása nem ismert.", "")</f>
        <v/>
      </c>
    </row>
    <row r="135" spans="2:14" ht="69.75" customHeight="1" x14ac:dyDescent="0.25">
      <c r="B135" s="208" t="s">
        <v>99</v>
      </c>
      <c r="C135" s="8"/>
      <c r="D135" s="280"/>
      <c r="E135" s="275"/>
      <c r="F135" s="233"/>
      <c r="G135" s="7" t="s">
        <v>1947</v>
      </c>
      <c r="H135" s="42" t="s">
        <v>1047</v>
      </c>
      <c r="I135" s="46"/>
      <c r="J135" s="51"/>
      <c r="K135" s="108"/>
      <c r="L135" s="55" t="s">
        <v>1048</v>
      </c>
      <c r="M135" s="56"/>
      <c r="N135" s="52" t="str">
        <f>IF(J135="", "Nem ismert.", J135)</f>
        <v>Nem ismert.</v>
      </c>
    </row>
    <row r="136" spans="2:14" ht="42" customHeight="1" x14ac:dyDescent="0.25">
      <c r="B136" s="306" t="s">
        <v>103</v>
      </c>
      <c r="C136" s="308"/>
      <c r="D136" s="280"/>
      <c r="E136" s="275"/>
      <c r="F136" s="233"/>
      <c r="G136" s="227" t="s">
        <v>723</v>
      </c>
      <c r="H136" s="42" t="s">
        <v>1049</v>
      </c>
      <c r="I136" s="30" t="s">
        <v>1949</v>
      </c>
      <c r="J136" s="50"/>
      <c r="K136" s="224" t="s">
        <v>31</v>
      </c>
      <c r="L136" s="356" t="s">
        <v>1050</v>
      </c>
      <c r="M136" s="308"/>
      <c r="N136" s="61" t="str">
        <f t="shared" ref="N136:N169" si="5">IF(J136="", "Nem ismert.", J136)</f>
        <v>Nem ismert.</v>
      </c>
    </row>
    <row r="137" spans="2:14" ht="42" customHeight="1" x14ac:dyDescent="0.25">
      <c r="B137" s="381"/>
      <c r="C137" s="310"/>
      <c r="D137" s="280"/>
      <c r="E137" s="275"/>
      <c r="F137" s="233"/>
      <c r="G137" s="228"/>
      <c r="H137" s="42" t="s">
        <v>1051</v>
      </c>
      <c r="I137" s="30" t="s">
        <v>1950</v>
      </c>
      <c r="J137" s="50"/>
      <c r="K137" s="225"/>
      <c r="L137" s="366"/>
      <c r="M137" s="310"/>
      <c r="N137" s="61" t="str">
        <f t="shared" si="5"/>
        <v>Nem ismert.</v>
      </c>
    </row>
    <row r="138" spans="2:14" ht="42" customHeight="1" x14ac:dyDescent="0.25">
      <c r="B138" s="381"/>
      <c r="C138" s="310"/>
      <c r="D138" s="280"/>
      <c r="E138" s="275"/>
      <c r="F138" s="233"/>
      <c r="G138" s="228"/>
      <c r="H138" s="42" t="s">
        <v>1052</v>
      </c>
      <c r="I138" s="30" t="s">
        <v>1951</v>
      </c>
      <c r="J138" s="50"/>
      <c r="K138" s="225"/>
      <c r="L138" s="366"/>
      <c r="M138" s="310"/>
      <c r="N138" s="61" t="str">
        <f t="shared" si="5"/>
        <v>Nem ismert.</v>
      </c>
    </row>
    <row r="139" spans="2:14" ht="42" customHeight="1" x14ac:dyDescent="0.25">
      <c r="B139" s="381"/>
      <c r="C139" s="310"/>
      <c r="D139" s="280"/>
      <c r="E139" s="275"/>
      <c r="F139" s="233"/>
      <c r="G139" s="228"/>
      <c r="H139" s="42" t="s">
        <v>1053</v>
      </c>
      <c r="I139" s="30" t="s">
        <v>1952</v>
      </c>
      <c r="J139" s="50"/>
      <c r="K139" s="225"/>
      <c r="L139" s="366"/>
      <c r="M139" s="310"/>
      <c r="N139" s="61" t="str">
        <f t="shared" si="5"/>
        <v>Nem ismert.</v>
      </c>
    </row>
    <row r="140" spans="2:14" ht="42" customHeight="1" x14ac:dyDescent="0.25">
      <c r="B140" s="381"/>
      <c r="C140" s="310"/>
      <c r="D140" s="280"/>
      <c r="E140" s="275"/>
      <c r="F140" s="233"/>
      <c r="G140" s="228"/>
      <c r="H140" s="42" t="s">
        <v>1054</v>
      </c>
      <c r="I140" s="30" t="s">
        <v>1953</v>
      </c>
      <c r="J140" s="50"/>
      <c r="K140" s="225"/>
      <c r="L140" s="366"/>
      <c r="M140" s="310"/>
      <c r="N140" s="61" t="str">
        <f t="shared" si="5"/>
        <v>Nem ismert.</v>
      </c>
    </row>
    <row r="141" spans="2:14" ht="42" customHeight="1" x14ac:dyDescent="0.25">
      <c r="B141" s="381"/>
      <c r="C141" s="310"/>
      <c r="D141" s="280"/>
      <c r="E141" s="275"/>
      <c r="F141" s="233"/>
      <c r="G141" s="228"/>
      <c r="H141" s="42" t="s">
        <v>1055</v>
      </c>
      <c r="I141" s="30" t="s">
        <v>1954</v>
      </c>
      <c r="J141" s="50"/>
      <c r="K141" s="225"/>
      <c r="L141" s="366"/>
      <c r="M141" s="310"/>
      <c r="N141" s="61" t="str">
        <f t="shared" si="5"/>
        <v>Nem ismert.</v>
      </c>
    </row>
    <row r="142" spans="2:14" ht="42" customHeight="1" x14ac:dyDescent="0.25">
      <c r="B142" s="381"/>
      <c r="C142" s="310"/>
      <c r="D142" s="280"/>
      <c r="E142" s="275"/>
      <c r="F142" s="233"/>
      <c r="G142" s="228"/>
      <c r="H142" s="42" t="s">
        <v>1056</v>
      </c>
      <c r="I142" s="30" t="s">
        <v>1950</v>
      </c>
      <c r="J142" s="50"/>
      <c r="K142" s="225"/>
      <c r="L142" s="366"/>
      <c r="M142" s="310"/>
      <c r="N142" s="61" t="str">
        <f t="shared" si="5"/>
        <v>Nem ismert.</v>
      </c>
    </row>
    <row r="143" spans="2:14" ht="42" customHeight="1" x14ac:dyDescent="0.25">
      <c r="B143" s="381"/>
      <c r="C143" s="310"/>
      <c r="D143" s="280"/>
      <c r="E143" s="275"/>
      <c r="F143" s="233"/>
      <c r="G143" s="228"/>
      <c r="H143" s="42" t="s">
        <v>1057</v>
      </c>
      <c r="I143" s="30" t="s">
        <v>1951</v>
      </c>
      <c r="J143" s="50"/>
      <c r="K143" s="225"/>
      <c r="L143" s="366"/>
      <c r="M143" s="310"/>
      <c r="N143" s="61" t="str">
        <f t="shared" si="5"/>
        <v>Nem ismert.</v>
      </c>
    </row>
    <row r="144" spans="2:14" ht="42" customHeight="1" x14ac:dyDescent="0.25">
      <c r="B144" s="381"/>
      <c r="C144" s="310"/>
      <c r="D144" s="280"/>
      <c r="E144" s="275"/>
      <c r="F144" s="233"/>
      <c r="G144" s="228"/>
      <c r="H144" s="42" t="s">
        <v>1058</v>
      </c>
      <c r="I144" s="30" t="s">
        <v>1952</v>
      </c>
      <c r="J144" s="50"/>
      <c r="K144" s="225"/>
      <c r="L144" s="366"/>
      <c r="M144" s="310"/>
      <c r="N144" s="61" t="str">
        <f t="shared" si="5"/>
        <v>Nem ismert.</v>
      </c>
    </row>
    <row r="145" spans="2:14" ht="42" customHeight="1" x14ac:dyDescent="0.25">
      <c r="B145" s="381"/>
      <c r="C145" s="310"/>
      <c r="D145" s="280"/>
      <c r="E145" s="275"/>
      <c r="F145" s="233"/>
      <c r="G145" s="228"/>
      <c r="H145" s="42" t="s">
        <v>1059</v>
      </c>
      <c r="I145" s="30" t="s">
        <v>1955</v>
      </c>
      <c r="J145" s="50"/>
      <c r="K145" s="225"/>
      <c r="L145" s="366"/>
      <c r="M145" s="310"/>
      <c r="N145" s="61" t="str">
        <f t="shared" si="5"/>
        <v>Nem ismert.</v>
      </c>
    </row>
    <row r="146" spans="2:14" ht="42" customHeight="1" x14ac:dyDescent="0.25">
      <c r="B146" s="381"/>
      <c r="C146" s="310"/>
      <c r="D146" s="280"/>
      <c r="E146" s="275"/>
      <c r="F146" s="233"/>
      <c r="G146" s="228"/>
      <c r="H146" s="42" t="s">
        <v>1060</v>
      </c>
      <c r="I146" s="30" t="s">
        <v>1956</v>
      </c>
      <c r="J146" s="50"/>
      <c r="K146" s="225"/>
      <c r="L146" s="366"/>
      <c r="M146" s="310"/>
      <c r="N146" s="61" t="str">
        <f t="shared" si="5"/>
        <v>Nem ismert.</v>
      </c>
    </row>
    <row r="147" spans="2:14" ht="42" customHeight="1" x14ac:dyDescent="0.25">
      <c r="B147" s="381"/>
      <c r="C147" s="310"/>
      <c r="D147" s="280"/>
      <c r="E147" s="275"/>
      <c r="F147" s="233"/>
      <c r="G147" s="228"/>
      <c r="H147" s="42" t="s">
        <v>1061</v>
      </c>
      <c r="I147" s="30" t="s">
        <v>1957</v>
      </c>
      <c r="J147" s="50"/>
      <c r="K147" s="225"/>
      <c r="L147" s="366"/>
      <c r="M147" s="310"/>
      <c r="N147" s="61" t="str">
        <f t="shared" si="5"/>
        <v>Nem ismert.</v>
      </c>
    </row>
    <row r="148" spans="2:14" ht="42" customHeight="1" x14ac:dyDescent="0.25">
      <c r="B148" s="381"/>
      <c r="C148" s="310"/>
      <c r="D148" s="280"/>
      <c r="E148" s="275"/>
      <c r="F148" s="233"/>
      <c r="G148" s="228"/>
      <c r="H148" s="42" t="s">
        <v>1062</v>
      </c>
      <c r="I148" s="30" t="s">
        <v>1958</v>
      </c>
      <c r="J148" s="50"/>
      <c r="K148" s="225"/>
      <c r="L148" s="366"/>
      <c r="M148" s="310"/>
      <c r="N148" s="61" t="str">
        <f t="shared" si="5"/>
        <v>Nem ismert.</v>
      </c>
    </row>
    <row r="149" spans="2:14" ht="42" customHeight="1" x14ac:dyDescent="0.25">
      <c r="B149" s="381"/>
      <c r="C149" s="310"/>
      <c r="D149" s="280"/>
      <c r="E149" s="275"/>
      <c r="F149" s="233"/>
      <c r="G149" s="228"/>
      <c r="H149" s="42" t="s">
        <v>1063</v>
      </c>
      <c r="I149" s="30" t="s">
        <v>1952</v>
      </c>
      <c r="J149" s="50"/>
      <c r="K149" s="225"/>
      <c r="L149" s="366"/>
      <c r="M149" s="310"/>
      <c r="N149" s="61" t="str">
        <f t="shared" si="5"/>
        <v>Nem ismert.</v>
      </c>
    </row>
    <row r="150" spans="2:14" ht="42" customHeight="1" x14ac:dyDescent="0.25">
      <c r="B150" s="381"/>
      <c r="C150" s="310"/>
      <c r="D150" s="280"/>
      <c r="E150" s="275"/>
      <c r="F150" s="233"/>
      <c r="G150" s="228"/>
      <c r="H150" s="42" t="s">
        <v>1064</v>
      </c>
      <c r="I150" s="30" t="s">
        <v>1955</v>
      </c>
      <c r="J150" s="50"/>
      <c r="K150" s="225"/>
      <c r="L150" s="366"/>
      <c r="M150" s="310"/>
      <c r="N150" s="61" t="str">
        <f t="shared" si="5"/>
        <v>Nem ismert.</v>
      </c>
    </row>
    <row r="151" spans="2:14" ht="42" customHeight="1" x14ac:dyDescent="0.25">
      <c r="B151" s="381"/>
      <c r="C151" s="310"/>
      <c r="D151" s="280"/>
      <c r="E151" s="275"/>
      <c r="F151" s="233"/>
      <c r="G151" s="228"/>
      <c r="H151" s="68" t="b">
        <v>0</v>
      </c>
      <c r="I151" s="31" t="s">
        <v>1937</v>
      </c>
      <c r="J151" s="43" t="s">
        <v>1065</v>
      </c>
      <c r="K151" s="225"/>
      <c r="L151" s="366"/>
      <c r="M151" s="310"/>
      <c r="N151" s="47" t="str">
        <f>IF(H151=TRUE, "üzleti évi vízfogyasztás nem ismert.", "")</f>
        <v/>
      </c>
    </row>
    <row r="152" spans="2:14" ht="42" customHeight="1" x14ac:dyDescent="0.25">
      <c r="B152" s="381"/>
      <c r="C152" s="310"/>
      <c r="D152" s="280"/>
      <c r="E152" s="275"/>
      <c r="F152" s="233"/>
      <c r="G152" s="228"/>
      <c r="H152" s="42" t="s">
        <v>1066</v>
      </c>
      <c r="I152" s="30" t="s">
        <v>1959</v>
      </c>
      <c r="J152" s="50"/>
      <c r="K152" s="225"/>
      <c r="L152" s="366"/>
      <c r="M152" s="310"/>
      <c r="N152" s="61" t="str">
        <f t="shared" si="5"/>
        <v>Nem ismert.</v>
      </c>
    </row>
    <row r="153" spans="2:14" ht="42" customHeight="1" x14ac:dyDescent="0.25">
      <c r="B153" s="381"/>
      <c r="C153" s="310"/>
      <c r="D153" s="280"/>
      <c r="E153" s="275"/>
      <c r="F153" s="233"/>
      <c r="G153" s="228"/>
      <c r="H153" s="42" t="s">
        <v>1067</v>
      </c>
      <c r="I153" s="30" t="s">
        <v>1960</v>
      </c>
      <c r="J153" s="50"/>
      <c r="K153" s="225"/>
      <c r="L153" s="366"/>
      <c r="M153" s="310"/>
      <c r="N153" s="61" t="str">
        <f t="shared" si="5"/>
        <v>Nem ismert.</v>
      </c>
    </row>
    <row r="154" spans="2:14" ht="42" customHeight="1" x14ac:dyDescent="0.25">
      <c r="B154" s="381"/>
      <c r="C154" s="310"/>
      <c r="D154" s="280"/>
      <c r="E154" s="275"/>
      <c r="F154" s="233"/>
      <c r="G154" s="228"/>
      <c r="H154" s="42" t="s">
        <v>1068</v>
      </c>
      <c r="I154" s="30" t="s">
        <v>1961</v>
      </c>
      <c r="J154" s="50"/>
      <c r="K154" s="225"/>
      <c r="L154" s="366"/>
      <c r="M154" s="310"/>
      <c r="N154" s="61" t="str">
        <f t="shared" si="5"/>
        <v>Nem ismert.</v>
      </c>
    </row>
    <row r="155" spans="2:14" ht="42" customHeight="1" x14ac:dyDescent="0.25">
      <c r="B155" s="381"/>
      <c r="C155" s="310"/>
      <c r="D155" s="280"/>
      <c r="E155" s="275"/>
      <c r="F155" s="233"/>
      <c r="G155" s="228"/>
      <c r="H155" s="42" t="s">
        <v>1069</v>
      </c>
      <c r="I155" s="30" t="s">
        <v>1962</v>
      </c>
      <c r="J155" s="50"/>
      <c r="K155" s="225"/>
      <c r="L155" s="366"/>
      <c r="M155" s="310"/>
      <c r="N155" s="61" t="str">
        <f t="shared" si="5"/>
        <v>Nem ismert.</v>
      </c>
    </row>
    <row r="156" spans="2:14" ht="42" customHeight="1" x14ac:dyDescent="0.25">
      <c r="B156" s="381"/>
      <c r="C156" s="310"/>
      <c r="D156" s="280"/>
      <c r="E156" s="275"/>
      <c r="F156" s="233"/>
      <c r="G156" s="228"/>
      <c r="H156" s="42" t="s">
        <v>1070</v>
      </c>
      <c r="I156" s="30" t="s">
        <v>1963</v>
      </c>
      <c r="J156" s="50"/>
      <c r="K156" s="225"/>
      <c r="L156" s="366"/>
      <c r="M156" s="310"/>
      <c r="N156" s="61" t="str">
        <f t="shared" si="5"/>
        <v>Nem ismert.</v>
      </c>
    </row>
    <row r="157" spans="2:14" ht="42" customHeight="1" x14ac:dyDescent="0.25">
      <c r="B157" s="381"/>
      <c r="C157" s="310"/>
      <c r="D157" s="280"/>
      <c r="E157" s="275"/>
      <c r="F157" s="233"/>
      <c r="G157" s="228"/>
      <c r="H157" s="42" t="s">
        <v>1071</v>
      </c>
      <c r="I157" s="30" t="s">
        <v>1964</v>
      </c>
      <c r="J157" s="50"/>
      <c r="K157" s="225"/>
      <c r="L157" s="366"/>
      <c r="M157" s="310"/>
      <c r="N157" s="61" t="str">
        <f t="shared" si="5"/>
        <v>Nem ismert.</v>
      </c>
    </row>
    <row r="158" spans="2:14" ht="42" customHeight="1" x14ac:dyDescent="0.25">
      <c r="B158" s="381"/>
      <c r="C158" s="310"/>
      <c r="D158" s="280"/>
      <c r="E158" s="275"/>
      <c r="F158" s="233"/>
      <c r="G158" s="228"/>
      <c r="H158" s="42" t="s">
        <v>1072</v>
      </c>
      <c r="I158" s="30" t="s">
        <v>1960</v>
      </c>
      <c r="J158" s="50"/>
      <c r="K158" s="225"/>
      <c r="L158" s="366"/>
      <c r="M158" s="310"/>
      <c r="N158" s="61" t="str">
        <f t="shared" si="5"/>
        <v>Nem ismert.</v>
      </c>
    </row>
    <row r="159" spans="2:14" ht="42" customHeight="1" x14ac:dyDescent="0.25">
      <c r="B159" s="381"/>
      <c r="C159" s="310"/>
      <c r="D159" s="280"/>
      <c r="E159" s="275"/>
      <c r="F159" s="233"/>
      <c r="G159" s="228"/>
      <c r="H159" s="42" t="s">
        <v>1073</v>
      </c>
      <c r="I159" s="30" t="s">
        <v>1961</v>
      </c>
      <c r="J159" s="50"/>
      <c r="K159" s="225"/>
      <c r="L159" s="366"/>
      <c r="M159" s="310"/>
      <c r="N159" s="61" t="str">
        <f t="shared" si="5"/>
        <v>Nem ismert.</v>
      </c>
    </row>
    <row r="160" spans="2:14" ht="42" customHeight="1" x14ac:dyDescent="0.25">
      <c r="B160" s="381"/>
      <c r="C160" s="310"/>
      <c r="D160" s="280"/>
      <c r="E160" s="275"/>
      <c r="F160" s="233"/>
      <c r="G160" s="228"/>
      <c r="H160" s="42" t="s">
        <v>1074</v>
      </c>
      <c r="I160" s="30" t="s">
        <v>1962</v>
      </c>
      <c r="J160" s="50"/>
      <c r="K160" s="225"/>
      <c r="L160" s="366"/>
      <c r="M160" s="310"/>
      <c r="N160" s="61" t="str">
        <f t="shared" si="5"/>
        <v>Nem ismert.</v>
      </c>
    </row>
    <row r="161" spans="2:14" ht="42" customHeight="1" x14ac:dyDescent="0.25">
      <c r="B161" s="381"/>
      <c r="C161" s="310"/>
      <c r="D161" s="280"/>
      <c r="E161" s="275"/>
      <c r="F161" s="233"/>
      <c r="G161" s="228"/>
      <c r="H161" s="42" t="s">
        <v>1075</v>
      </c>
      <c r="I161" s="30" t="s">
        <v>1965</v>
      </c>
      <c r="J161" s="50"/>
      <c r="K161" s="225"/>
      <c r="L161" s="366"/>
      <c r="M161" s="310"/>
      <c r="N161" s="61" t="str">
        <f t="shared" si="5"/>
        <v>Nem ismert.</v>
      </c>
    </row>
    <row r="162" spans="2:14" ht="42" customHeight="1" x14ac:dyDescent="0.25">
      <c r="B162" s="381"/>
      <c r="C162" s="310"/>
      <c r="D162" s="280"/>
      <c r="E162" s="275"/>
      <c r="F162" s="233"/>
      <c r="G162" s="228"/>
      <c r="H162" s="42" t="s">
        <v>1076</v>
      </c>
      <c r="I162" s="30" t="s">
        <v>1966</v>
      </c>
      <c r="J162" s="50"/>
      <c r="K162" s="225"/>
      <c r="L162" s="366"/>
      <c r="M162" s="310"/>
      <c r="N162" s="61" t="str">
        <f t="shared" si="5"/>
        <v>Nem ismert.</v>
      </c>
    </row>
    <row r="163" spans="2:14" ht="42" customHeight="1" x14ac:dyDescent="0.25">
      <c r="B163" s="381"/>
      <c r="C163" s="310"/>
      <c r="D163" s="280"/>
      <c r="E163" s="275"/>
      <c r="F163" s="233"/>
      <c r="G163" s="228"/>
      <c r="H163" s="42" t="s">
        <v>1077</v>
      </c>
      <c r="I163" s="30" t="s">
        <v>1967</v>
      </c>
      <c r="J163" s="50"/>
      <c r="K163" s="225"/>
      <c r="L163" s="366"/>
      <c r="M163" s="310"/>
      <c r="N163" s="61" t="str">
        <f t="shared" si="5"/>
        <v>Nem ismert.</v>
      </c>
    </row>
    <row r="164" spans="2:14" ht="42" customHeight="1" x14ac:dyDescent="0.25">
      <c r="B164" s="381"/>
      <c r="C164" s="310"/>
      <c r="D164" s="280"/>
      <c r="E164" s="275"/>
      <c r="F164" s="233"/>
      <c r="G164" s="228"/>
      <c r="H164" s="42" t="s">
        <v>1078</v>
      </c>
      <c r="I164" s="30" t="s">
        <v>1968</v>
      </c>
      <c r="J164" s="50"/>
      <c r="K164" s="225"/>
      <c r="L164" s="366"/>
      <c r="M164" s="310"/>
      <c r="N164" s="61" t="str">
        <f t="shared" si="5"/>
        <v>Nem ismert.</v>
      </c>
    </row>
    <row r="165" spans="2:14" ht="42" customHeight="1" x14ac:dyDescent="0.25">
      <c r="B165" s="381"/>
      <c r="C165" s="310"/>
      <c r="D165" s="280"/>
      <c r="E165" s="275"/>
      <c r="F165" s="233"/>
      <c r="G165" s="228"/>
      <c r="H165" s="42" t="s">
        <v>1079</v>
      </c>
      <c r="I165" s="30" t="s">
        <v>1962</v>
      </c>
      <c r="J165" s="50"/>
      <c r="K165" s="225"/>
      <c r="L165" s="366"/>
      <c r="M165" s="310"/>
      <c r="N165" s="61" t="str">
        <f t="shared" si="5"/>
        <v>Nem ismert.</v>
      </c>
    </row>
    <row r="166" spans="2:14" ht="42" customHeight="1" x14ac:dyDescent="0.25">
      <c r="B166" s="381"/>
      <c r="C166" s="310"/>
      <c r="D166" s="280"/>
      <c r="E166" s="275"/>
      <c r="F166" s="233"/>
      <c r="G166" s="228"/>
      <c r="H166" s="42" t="s">
        <v>1080</v>
      </c>
      <c r="I166" s="30" t="s">
        <v>1965</v>
      </c>
      <c r="J166" s="50"/>
      <c r="K166" s="225"/>
      <c r="L166" s="366"/>
      <c r="M166" s="310"/>
      <c r="N166" s="61" t="str">
        <f t="shared" si="5"/>
        <v>Nem ismert.</v>
      </c>
    </row>
    <row r="167" spans="2:14" ht="42" customHeight="1" x14ac:dyDescent="0.25">
      <c r="B167" s="381"/>
      <c r="C167" s="310"/>
      <c r="D167" s="280"/>
      <c r="E167" s="275"/>
      <c r="F167" s="233"/>
      <c r="G167" s="228"/>
      <c r="H167" s="68" t="b">
        <v>0</v>
      </c>
      <c r="I167" s="31" t="s">
        <v>1971</v>
      </c>
      <c r="J167" s="43" t="s">
        <v>1081</v>
      </c>
      <c r="K167" s="225"/>
      <c r="L167" s="366"/>
      <c r="M167" s="310"/>
      <c r="N167" s="47" t="str">
        <f>IF(H167=TRUE, "üzleti évet megelőző üzleti év vízfogyasztása nem ismert.", "")</f>
        <v/>
      </c>
    </row>
    <row r="168" spans="2:14" ht="42" customHeight="1" x14ac:dyDescent="0.25">
      <c r="B168" s="381"/>
      <c r="C168" s="310"/>
      <c r="D168" s="280"/>
      <c r="E168" s="275"/>
      <c r="F168" s="233"/>
      <c r="G168" s="228"/>
      <c r="H168" s="42" t="s">
        <v>1082</v>
      </c>
      <c r="I168" s="30" t="s">
        <v>1969</v>
      </c>
      <c r="J168" s="69">
        <f>(J103+J106+J112)-(J136+J141+J146)</f>
        <v>0</v>
      </c>
      <c r="K168" s="225"/>
      <c r="L168" s="366"/>
      <c r="M168" s="310"/>
      <c r="N168" s="61">
        <f t="shared" si="5"/>
        <v>0</v>
      </c>
    </row>
    <row r="169" spans="2:14" ht="42" customHeight="1" x14ac:dyDescent="0.25">
      <c r="B169" s="307"/>
      <c r="C169" s="309"/>
      <c r="D169" s="254"/>
      <c r="E169" s="279"/>
      <c r="F169" s="234"/>
      <c r="G169" s="229"/>
      <c r="H169" s="42" t="s">
        <v>1083</v>
      </c>
      <c r="I169" s="30" t="s">
        <v>1970</v>
      </c>
      <c r="J169" s="69">
        <f>(J119+J122+J128)-(J152+J157+J162)</f>
        <v>0</v>
      </c>
      <c r="K169" s="226"/>
      <c r="L169" s="357"/>
      <c r="M169" s="309"/>
      <c r="N169" s="61">
        <f t="shared" si="5"/>
        <v>0</v>
      </c>
    </row>
    <row r="170" spans="2:14" ht="187.5" x14ac:dyDescent="0.25">
      <c r="B170" s="208" t="s">
        <v>104</v>
      </c>
      <c r="C170" s="10"/>
      <c r="D170" s="218" t="s">
        <v>14</v>
      </c>
      <c r="E170" s="240" t="s">
        <v>15</v>
      </c>
      <c r="F170" s="21" t="s">
        <v>1789</v>
      </c>
      <c r="G170" s="7" t="s">
        <v>757</v>
      </c>
      <c r="H170" s="42" t="s">
        <v>1084</v>
      </c>
      <c r="I170" s="46"/>
      <c r="J170" s="43" t="s">
        <v>1085</v>
      </c>
      <c r="K170" s="108" t="s">
        <v>1972</v>
      </c>
      <c r="L170" s="55" t="s">
        <v>1086</v>
      </c>
      <c r="M170" s="6"/>
      <c r="N170" s="47" t="str">
        <f>IF(I170="", "Nem ismert.", I170)</f>
        <v>Nem ismert.</v>
      </c>
    </row>
    <row r="171" spans="2:14" ht="88.5" customHeight="1" x14ac:dyDescent="0.25">
      <c r="B171" s="208" t="s">
        <v>105</v>
      </c>
      <c r="C171" s="10"/>
      <c r="D171" s="219"/>
      <c r="E171" s="241"/>
      <c r="F171" s="232" t="s">
        <v>1790</v>
      </c>
      <c r="G171" s="7" t="s">
        <v>106</v>
      </c>
      <c r="H171" s="42" t="s">
        <v>1087</v>
      </c>
      <c r="I171" s="46"/>
      <c r="J171" s="46"/>
      <c r="K171" s="108" t="s">
        <v>16</v>
      </c>
      <c r="L171" s="55" t="s">
        <v>1088</v>
      </c>
      <c r="M171" s="6"/>
      <c r="N171" s="47" t="str">
        <f>IF(J171="", "Nem", J171)</f>
        <v>Nem</v>
      </c>
    </row>
    <row r="172" spans="2:14" ht="115.5" customHeight="1" x14ac:dyDescent="0.25">
      <c r="B172" s="249" t="s">
        <v>107</v>
      </c>
      <c r="C172" s="263"/>
      <c r="D172" s="219"/>
      <c r="E172" s="241"/>
      <c r="F172" s="233"/>
      <c r="G172" s="227" t="s">
        <v>108</v>
      </c>
      <c r="H172" s="42" t="s">
        <v>1089</v>
      </c>
      <c r="I172" s="46"/>
      <c r="J172" s="43" t="s">
        <v>1090</v>
      </c>
      <c r="K172" s="224" t="s">
        <v>668</v>
      </c>
      <c r="L172" s="221" t="s">
        <v>1091</v>
      </c>
      <c r="M172" s="367"/>
      <c r="N172" s="47" t="str">
        <f>IF(I172="", "Nem ismert.", I172)</f>
        <v>Nem ismert.</v>
      </c>
    </row>
    <row r="173" spans="2:14" ht="115.5" customHeight="1" x14ac:dyDescent="0.25">
      <c r="B173" s="250"/>
      <c r="C173" s="265"/>
      <c r="D173" s="219"/>
      <c r="E173" s="241"/>
      <c r="F173" s="234"/>
      <c r="G173" s="229"/>
      <c r="H173" s="267" t="s">
        <v>669</v>
      </c>
      <c r="I173" s="268"/>
      <c r="J173" s="46"/>
      <c r="K173" s="226"/>
      <c r="L173" s="222"/>
      <c r="M173" s="369"/>
      <c r="N173" s="47" t="str">
        <f>IF(J173="", "-", J173)</f>
        <v>-</v>
      </c>
    </row>
    <row r="174" spans="2:14" ht="232.5" customHeight="1" x14ac:dyDescent="0.25">
      <c r="B174" s="208" t="s">
        <v>109</v>
      </c>
      <c r="C174" s="10"/>
      <c r="D174" s="219"/>
      <c r="E174" s="241"/>
      <c r="F174" s="232" t="s">
        <v>1791</v>
      </c>
      <c r="G174" s="7" t="s">
        <v>110</v>
      </c>
      <c r="H174" s="42" t="s">
        <v>1092</v>
      </c>
      <c r="I174" s="46"/>
      <c r="J174" s="46"/>
      <c r="K174" s="108" t="s">
        <v>724</v>
      </c>
      <c r="L174" s="55" t="s">
        <v>1093</v>
      </c>
      <c r="M174" s="6"/>
      <c r="N174" s="47" t="str">
        <f>IF(J174="", "Nem", J174)</f>
        <v>Nem</v>
      </c>
    </row>
    <row r="175" spans="2:14" ht="93.75" x14ac:dyDescent="0.25">
      <c r="B175" s="208" t="s">
        <v>111</v>
      </c>
      <c r="C175" s="10"/>
      <c r="D175" s="219"/>
      <c r="E175" s="241"/>
      <c r="F175" s="233"/>
      <c r="G175" s="7" t="s">
        <v>725</v>
      </c>
      <c r="H175" s="42" t="s">
        <v>1094</v>
      </c>
      <c r="I175" s="46"/>
      <c r="J175" s="43" t="s">
        <v>1095</v>
      </c>
      <c r="K175" s="108"/>
      <c r="L175" s="55" t="s">
        <v>1096</v>
      </c>
      <c r="M175" s="6"/>
      <c r="N175" s="47" t="str">
        <f>IF(I175="", "Nem ismert.", I175)</f>
        <v>Nem ismert.</v>
      </c>
    </row>
    <row r="176" spans="2:14" ht="75.75" customHeight="1" x14ac:dyDescent="0.25">
      <c r="B176" s="249" t="s">
        <v>1097</v>
      </c>
      <c r="C176" s="263" t="s">
        <v>1098</v>
      </c>
      <c r="D176" s="219"/>
      <c r="E176" s="241"/>
      <c r="F176" s="233"/>
      <c r="G176" s="230" t="s">
        <v>189</v>
      </c>
      <c r="H176" s="42" t="s">
        <v>1099</v>
      </c>
      <c r="I176" s="4" t="s">
        <v>1973</v>
      </c>
      <c r="J176" s="62"/>
      <c r="K176" s="224" t="s">
        <v>1980</v>
      </c>
      <c r="L176" s="221" t="s">
        <v>1100</v>
      </c>
      <c r="M176" s="367" t="s">
        <v>1101</v>
      </c>
      <c r="N176" s="63" t="str">
        <f t="shared" ref="N176:N198" si="6">IF(J176="", "Nem ismert.", J176)</f>
        <v>Nem ismert.</v>
      </c>
    </row>
    <row r="177" spans="2:14" ht="75.75" customHeight="1" x14ac:dyDescent="0.25">
      <c r="B177" s="305"/>
      <c r="C177" s="264"/>
      <c r="D177" s="219"/>
      <c r="E177" s="241"/>
      <c r="F177" s="233"/>
      <c r="G177" s="255"/>
      <c r="H177" s="42" t="s">
        <v>1102</v>
      </c>
      <c r="I177" s="4" t="s">
        <v>1974</v>
      </c>
      <c r="J177" s="46"/>
      <c r="K177" s="225"/>
      <c r="L177" s="223"/>
      <c r="M177" s="368"/>
      <c r="N177" s="47" t="str">
        <f t="shared" si="6"/>
        <v>Nem ismert.</v>
      </c>
    </row>
    <row r="178" spans="2:14" ht="75.75" customHeight="1" x14ac:dyDescent="0.25">
      <c r="B178" s="305"/>
      <c r="C178" s="264"/>
      <c r="D178" s="219"/>
      <c r="E178" s="241"/>
      <c r="F178" s="233"/>
      <c r="G178" s="255"/>
      <c r="H178" s="42" t="s">
        <v>1103</v>
      </c>
      <c r="I178" s="4" t="s">
        <v>1975</v>
      </c>
      <c r="J178" s="62"/>
      <c r="K178" s="225"/>
      <c r="L178" s="223"/>
      <c r="M178" s="368"/>
      <c r="N178" s="63" t="str">
        <f t="shared" si="6"/>
        <v>Nem ismert.</v>
      </c>
    </row>
    <row r="179" spans="2:14" ht="75.75" customHeight="1" x14ac:dyDescent="0.25">
      <c r="B179" s="250"/>
      <c r="C179" s="265"/>
      <c r="D179" s="219"/>
      <c r="E179" s="241"/>
      <c r="F179" s="233"/>
      <c r="G179" s="231"/>
      <c r="H179" s="42" t="s">
        <v>1104</v>
      </c>
      <c r="I179" s="4" t="s">
        <v>1976</v>
      </c>
      <c r="J179" s="46"/>
      <c r="K179" s="226"/>
      <c r="L179" s="222"/>
      <c r="M179" s="369"/>
      <c r="N179" s="47" t="str">
        <f t="shared" si="6"/>
        <v>Nem ismert.</v>
      </c>
    </row>
    <row r="180" spans="2:14" ht="43.5" customHeight="1" x14ac:dyDescent="0.25">
      <c r="B180" s="260" t="s">
        <v>1105</v>
      </c>
      <c r="C180" s="263" t="s">
        <v>1106</v>
      </c>
      <c r="D180" s="219"/>
      <c r="E180" s="241"/>
      <c r="F180" s="233"/>
      <c r="G180" s="230" t="s">
        <v>1979</v>
      </c>
      <c r="H180" s="42" t="s">
        <v>1107</v>
      </c>
      <c r="I180" s="4" t="s">
        <v>1973</v>
      </c>
      <c r="J180" s="62"/>
      <c r="K180" s="224" t="s">
        <v>32</v>
      </c>
      <c r="L180" s="284" t="s">
        <v>1108</v>
      </c>
      <c r="M180" s="367" t="s">
        <v>1109</v>
      </c>
      <c r="N180" s="63" t="str">
        <f t="shared" si="6"/>
        <v>Nem ismert.</v>
      </c>
    </row>
    <row r="181" spans="2:14" ht="43.5" customHeight="1" x14ac:dyDescent="0.25">
      <c r="B181" s="261"/>
      <c r="C181" s="264"/>
      <c r="D181" s="219"/>
      <c r="E181" s="241"/>
      <c r="F181" s="233"/>
      <c r="G181" s="255"/>
      <c r="H181" s="42" t="s">
        <v>1110</v>
      </c>
      <c r="I181" s="4" t="s">
        <v>1974</v>
      </c>
      <c r="J181" s="46"/>
      <c r="K181" s="225"/>
      <c r="L181" s="362"/>
      <c r="M181" s="368"/>
      <c r="N181" s="47" t="str">
        <f t="shared" si="6"/>
        <v>Nem ismert.</v>
      </c>
    </row>
    <row r="182" spans="2:14" ht="43.5" customHeight="1" x14ac:dyDescent="0.25">
      <c r="B182" s="261"/>
      <c r="C182" s="264"/>
      <c r="D182" s="219"/>
      <c r="E182" s="241"/>
      <c r="F182" s="233"/>
      <c r="G182" s="255"/>
      <c r="H182" s="42" t="s">
        <v>1111</v>
      </c>
      <c r="I182" s="4" t="s">
        <v>1977</v>
      </c>
      <c r="J182" s="50"/>
      <c r="K182" s="225"/>
      <c r="L182" s="362"/>
      <c r="M182" s="368"/>
      <c r="N182" s="61" t="str">
        <f t="shared" si="6"/>
        <v>Nem ismert.</v>
      </c>
    </row>
    <row r="183" spans="2:14" ht="43.5" customHeight="1" x14ac:dyDescent="0.25">
      <c r="B183" s="261"/>
      <c r="C183" s="264"/>
      <c r="D183" s="219"/>
      <c r="E183" s="241"/>
      <c r="F183" s="233"/>
      <c r="G183" s="255"/>
      <c r="H183" s="42" t="s">
        <v>1112</v>
      </c>
      <c r="I183" s="4" t="s">
        <v>1975</v>
      </c>
      <c r="J183" s="62"/>
      <c r="K183" s="225"/>
      <c r="L183" s="362"/>
      <c r="M183" s="368"/>
      <c r="N183" s="63" t="str">
        <f t="shared" si="6"/>
        <v>Nem ismert.</v>
      </c>
    </row>
    <row r="184" spans="2:14" ht="43.5" customHeight="1" x14ac:dyDescent="0.25">
      <c r="B184" s="261"/>
      <c r="C184" s="264"/>
      <c r="D184" s="219"/>
      <c r="E184" s="241"/>
      <c r="F184" s="233"/>
      <c r="G184" s="255"/>
      <c r="H184" s="42" t="s">
        <v>1113</v>
      </c>
      <c r="I184" s="4" t="s">
        <v>1976</v>
      </c>
      <c r="J184" s="46"/>
      <c r="K184" s="225"/>
      <c r="L184" s="362"/>
      <c r="M184" s="368"/>
      <c r="N184" s="47" t="str">
        <f t="shared" si="6"/>
        <v>Nem ismert.</v>
      </c>
    </row>
    <row r="185" spans="2:14" ht="43.5" customHeight="1" x14ac:dyDescent="0.25">
      <c r="B185" s="262"/>
      <c r="C185" s="265"/>
      <c r="D185" s="220"/>
      <c r="E185" s="242"/>
      <c r="F185" s="234"/>
      <c r="G185" s="231"/>
      <c r="H185" s="42" t="s">
        <v>1114</v>
      </c>
      <c r="I185" s="4" t="s">
        <v>1978</v>
      </c>
      <c r="J185" s="50"/>
      <c r="K185" s="226"/>
      <c r="L185" s="285"/>
      <c r="M185" s="369"/>
      <c r="N185" s="61" t="str">
        <f t="shared" si="6"/>
        <v>Nem ismert.</v>
      </c>
    </row>
    <row r="186" spans="2:14" ht="232.5" customHeight="1" x14ac:dyDescent="0.25">
      <c r="B186" s="209" t="s">
        <v>112</v>
      </c>
      <c r="C186" s="8"/>
      <c r="D186" s="253" t="s">
        <v>17</v>
      </c>
      <c r="E186" s="17" t="s">
        <v>18</v>
      </c>
      <c r="F186" s="23" t="s">
        <v>1792</v>
      </c>
      <c r="G186" s="7" t="s">
        <v>113</v>
      </c>
      <c r="H186" s="42" t="s">
        <v>1115</v>
      </c>
      <c r="I186" s="46"/>
      <c r="J186" s="43" t="s">
        <v>1116</v>
      </c>
      <c r="K186" s="108"/>
      <c r="L186" s="45" t="s">
        <v>1117</v>
      </c>
      <c r="M186" s="56"/>
      <c r="N186" s="47" t="str">
        <f>IF(I186="", "Nem ismert.", I186)</f>
        <v>Nem ismert.</v>
      </c>
    </row>
    <row r="187" spans="2:14" s="3" customFormat="1" ht="45" customHeight="1" x14ac:dyDescent="0.25">
      <c r="B187" s="260" t="s">
        <v>114</v>
      </c>
      <c r="C187" s="263"/>
      <c r="D187" s="280"/>
      <c r="E187" s="240" t="s">
        <v>30</v>
      </c>
      <c r="F187" s="232" t="s">
        <v>1793</v>
      </c>
      <c r="G187" s="227" t="s">
        <v>1900</v>
      </c>
      <c r="H187" s="42" t="s">
        <v>1118</v>
      </c>
      <c r="I187" s="4" t="s">
        <v>1981</v>
      </c>
      <c r="J187" s="62"/>
      <c r="K187" s="224" t="s">
        <v>726</v>
      </c>
      <c r="L187" s="284" t="s">
        <v>1119</v>
      </c>
      <c r="M187" s="367"/>
      <c r="N187" s="63" t="str">
        <f t="shared" si="6"/>
        <v>Nem ismert.</v>
      </c>
    </row>
    <row r="188" spans="2:14" s="3" customFormat="1" ht="45" customHeight="1" x14ac:dyDescent="0.25">
      <c r="B188" s="261"/>
      <c r="C188" s="264"/>
      <c r="D188" s="280"/>
      <c r="E188" s="241"/>
      <c r="F188" s="233"/>
      <c r="G188" s="228"/>
      <c r="H188" s="42" t="s">
        <v>1120</v>
      </c>
      <c r="I188" s="4" t="s">
        <v>1982</v>
      </c>
      <c r="J188" s="62"/>
      <c r="K188" s="225"/>
      <c r="L188" s="362"/>
      <c r="M188" s="368"/>
      <c r="N188" s="63" t="str">
        <f t="shared" si="6"/>
        <v>Nem ismert.</v>
      </c>
    </row>
    <row r="189" spans="2:14" s="3" customFormat="1" ht="45" customHeight="1" x14ac:dyDescent="0.25">
      <c r="B189" s="261"/>
      <c r="C189" s="264"/>
      <c r="D189" s="280"/>
      <c r="E189" s="241"/>
      <c r="F189" s="233"/>
      <c r="G189" s="228"/>
      <c r="H189" s="42" t="s">
        <v>1121</v>
      </c>
      <c r="I189" s="4" t="s">
        <v>1983</v>
      </c>
      <c r="J189" s="62"/>
      <c r="K189" s="225"/>
      <c r="L189" s="362"/>
      <c r="M189" s="368"/>
      <c r="N189" s="63" t="str">
        <f t="shared" si="6"/>
        <v>Nem ismert.</v>
      </c>
    </row>
    <row r="190" spans="2:14" s="3" customFormat="1" ht="45" customHeight="1" x14ac:dyDescent="0.25">
      <c r="B190" s="261"/>
      <c r="C190" s="264"/>
      <c r="D190" s="280"/>
      <c r="E190" s="241"/>
      <c r="F190" s="233"/>
      <c r="G190" s="228"/>
      <c r="H190" s="42" t="s">
        <v>1122</v>
      </c>
      <c r="I190" s="4" t="s">
        <v>1984</v>
      </c>
      <c r="J190" s="62"/>
      <c r="K190" s="225"/>
      <c r="L190" s="362"/>
      <c r="M190" s="368"/>
      <c r="N190" s="63" t="str">
        <f t="shared" si="6"/>
        <v>Nem ismert.</v>
      </c>
    </row>
    <row r="191" spans="2:14" s="3" customFormat="1" ht="45" customHeight="1" x14ac:dyDescent="0.25">
      <c r="B191" s="261"/>
      <c r="C191" s="264"/>
      <c r="D191" s="280"/>
      <c r="E191" s="241"/>
      <c r="F191" s="233"/>
      <c r="G191" s="228"/>
      <c r="H191" s="42" t="s">
        <v>1123</v>
      </c>
      <c r="I191" s="4" t="s">
        <v>1985</v>
      </c>
      <c r="J191" s="62"/>
      <c r="K191" s="225"/>
      <c r="L191" s="362"/>
      <c r="M191" s="368"/>
      <c r="N191" s="63" t="str">
        <f t="shared" si="6"/>
        <v>Nem ismert.</v>
      </c>
    </row>
    <row r="192" spans="2:14" s="3" customFormat="1" ht="45" customHeight="1" x14ac:dyDescent="0.25">
      <c r="B192" s="261"/>
      <c r="C192" s="264"/>
      <c r="D192" s="280"/>
      <c r="E192" s="241"/>
      <c r="F192" s="233"/>
      <c r="G192" s="228"/>
      <c r="H192" s="42" t="s">
        <v>1124</v>
      </c>
      <c r="I192" s="30" t="s">
        <v>1986</v>
      </c>
      <c r="J192" s="50"/>
      <c r="K192" s="225"/>
      <c r="L192" s="362"/>
      <c r="M192" s="368"/>
      <c r="N192" s="61" t="str">
        <f t="shared" si="6"/>
        <v>Nem ismert.</v>
      </c>
    </row>
    <row r="193" spans="2:14" s="3" customFormat="1" ht="45" customHeight="1" x14ac:dyDescent="0.25">
      <c r="B193" s="261"/>
      <c r="C193" s="264"/>
      <c r="D193" s="280"/>
      <c r="E193" s="241"/>
      <c r="F193" s="233"/>
      <c r="G193" s="228"/>
      <c r="H193" s="42" t="s">
        <v>1125</v>
      </c>
      <c r="I193" s="4" t="s">
        <v>1987</v>
      </c>
      <c r="J193" s="62"/>
      <c r="K193" s="225"/>
      <c r="L193" s="362"/>
      <c r="M193" s="368"/>
      <c r="N193" s="63" t="str">
        <f t="shared" si="6"/>
        <v>Nem ismert.</v>
      </c>
    </row>
    <row r="194" spans="2:14" s="3" customFormat="1" ht="45" customHeight="1" x14ac:dyDescent="0.25">
      <c r="B194" s="261"/>
      <c r="C194" s="264"/>
      <c r="D194" s="280"/>
      <c r="E194" s="241"/>
      <c r="F194" s="233"/>
      <c r="G194" s="228"/>
      <c r="H194" s="42" t="s">
        <v>1126</v>
      </c>
      <c r="I194" s="4" t="s">
        <v>1988</v>
      </c>
      <c r="J194" s="62"/>
      <c r="K194" s="225"/>
      <c r="L194" s="362"/>
      <c r="M194" s="368"/>
      <c r="N194" s="63" t="str">
        <f t="shared" si="6"/>
        <v>Nem ismert.</v>
      </c>
    </row>
    <row r="195" spans="2:14" s="3" customFormat="1" ht="45" customHeight="1" x14ac:dyDescent="0.25">
      <c r="B195" s="261"/>
      <c r="C195" s="264"/>
      <c r="D195" s="280"/>
      <c r="E195" s="241"/>
      <c r="F195" s="233"/>
      <c r="G195" s="228"/>
      <c r="H195" s="42" t="s">
        <v>1127</v>
      </c>
      <c r="I195" s="4" t="s">
        <v>1989</v>
      </c>
      <c r="J195" s="62"/>
      <c r="K195" s="225"/>
      <c r="L195" s="362"/>
      <c r="M195" s="368"/>
      <c r="N195" s="63" t="str">
        <f t="shared" si="6"/>
        <v>Nem ismert.</v>
      </c>
    </row>
    <row r="196" spans="2:14" s="3" customFormat="1" ht="45" customHeight="1" x14ac:dyDescent="0.25">
      <c r="B196" s="261"/>
      <c r="C196" s="264"/>
      <c r="D196" s="280"/>
      <c r="E196" s="241"/>
      <c r="F196" s="233"/>
      <c r="G196" s="228"/>
      <c r="H196" s="42" t="s">
        <v>1128</v>
      </c>
      <c r="I196" s="4" t="s">
        <v>1990</v>
      </c>
      <c r="J196" s="62"/>
      <c r="K196" s="225"/>
      <c r="L196" s="362"/>
      <c r="M196" s="368"/>
      <c r="N196" s="63" t="str">
        <f t="shared" si="6"/>
        <v>Nem ismert.</v>
      </c>
    </row>
    <row r="197" spans="2:14" s="3" customFormat="1" ht="45" customHeight="1" x14ac:dyDescent="0.25">
      <c r="B197" s="261"/>
      <c r="C197" s="264"/>
      <c r="D197" s="280"/>
      <c r="E197" s="241"/>
      <c r="F197" s="233"/>
      <c r="G197" s="228"/>
      <c r="H197" s="42" t="s">
        <v>1129</v>
      </c>
      <c r="I197" s="4" t="s">
        <v>1991</v>
      </c>
      <c r="J197" s="62"/>
      <c r="K197" s="225"/>
      <c r="L197" s="362"/>
      <c r="M197" s="368"/>
      <c r="N197" s="63" t="str">
        <f t="shared" si="6"/>
        <v>Nem ismert.</v>
      </c>
    </row>
    <row r="198" spans="2:14" s="3" customFormat="1" ht="45" customHeight="1" x14ac:dyDescent="0.25">
      <c r="B198" s="262"/>
      <c r="C198" s="265"/>
      <c r="D198" s="280"/>
      <c r="E198" s="242"/>
      <c r="F198" s="234"/>
      <c r="G198" s="229"/>
      <c r="H198" s="42" t="s">
        <v>1130</v>
      </c>
      <c r="I198" s="30" t="s">
        <v>1992</v>
      </c>
      <c r="J198" s="50"/>
      <c r="K198" s="226"/>
      <c r="L198" s="285"/>
      <c r="M198" s="369"/>
      <c r="N198" s="61" t="str">
        <f t="shared" si="6"/>
        <v>Nem ismert.</v>
      </c>
    </row>
    <row r="199" spans="2:14" ht="367.5" customHeight="1" x14ac:dyDescent="0.25">
      <c r="B199" s="209" t="s">
        <v>116</v>
      </c>
      <c r="C199" s="8"/>
      <c r="D199" s="280"/>
      <c r="E199" s="24" t="s">
        <v>19</v>
      </c>
      <c r="F199" s="22" t="s">
        <v>1794</v>
      </c>
      <c r="G199" s="7" t="s">
        <v>117</v>
      </c>
      <c r="H199" s="42" t="s">
        <v>1131</v>
      </c>
      <c r="I199" s="46"/>
      <c r="J199" s="46"/>
      <c r="K199" s="108"/>
      <c r="L199" s="45" t="s">
        <v>1132</v>
      </c>
      <c r="M199" s="56"/>
      <c r="N199" s="47" t="str">
        <f>IF(J199="", "Nem releváns.", J199)</f>
        <v>Nem releváns.</v>
      </c>
    </row>
    <row r="200" spans="2:14" ht="225" x14ac:dyDescent="0.25">
      <c r="B200" s="209" t="s">
        <v>118</v>
      </c>
      <c r="C200" s="8"/>
      <c r="D200" s="280"/>
      <c r="E200" s="17" t="s">
        <v>20</v>
      </c>
      <c r="F200" s="21" t="s">
        <v>1795</v>
      </c>
      <c r="G200" s="7" t="s">
        <v>1894</v>
      </c>
      <c r="H200" s="42" t="s">
        <v>1133</v>
      </c>
      <c r="I200" s="46"/>
      <c r="J200" s="46"/>
      <c r="K200" s="108"/>
      <c r="L200" s="45" t="s">
        <v>1134</v>
      </c>
      <c r="M200" s="56"/>
      <c r="N200" s="47" t="str">
        <f>IF(J200="", "Nem", J200)</f>
        <v>Nem</v>
      </c>
    </row>
    <row r="201" spans="2:14" ht="46.5" customHeight="1" x14ac:dyDescent="0.25">
      <c r="B201" s="260" t="s">
        <v>119</v>
      </c>
      <c r="C201" s="251"/>
      <c r="D201" s="280"/>
      <c r="E201" s="274" t="s">
        <v>21</v>
      </c>
      <c r="F201" s="272" t="s">
        <v>1817</v>
      </c>
      <c r="G201" s="227" t="s">
        <v>743</v>
      </c>
      <c r="H201" s="42" t="s">
        <v>1135</v>
      </c>
      <c r="I201" s="4" t="s">
        <v>1993</v>
      </c>
      <c r="J201" s="50"/>
      <c r="K201" s="224" t="s">
        <v>727</v>
      </c>
      <c r="L201" s="284" t="s">
        <v>1136</v>
      </c>
      <c r="M201" s="238"/>
      <c r="N201" s="61" t="str">
        <f t="shared" ref="N201" si="7">IF(J201="", "Nem ismert.", J201)</f>
        <v>Nem ismert.</v>
      </c>
    </row>
    <row r="202" spans="2:14" ht="46.5" customHeight="1" x14ac:dyDescent="0.25">
      <c r="B202" s="261"/>
      <c r="C202" s="277"/>
      <c r="D202" s="280"/>
      <c r="E202" s="275"/>
      <c r="F202" s="273"/>
      <c r="G202" s="228"/>
      <c r="H202" s="42" t="s">
        <v>1137</v>
      </c>
      <c r="I202" s="4" t="s">
        <v>1994</v>
      </c>
      <c r="J202" s="51"/>
      <c r="K202" s="225"/>
      <c r="L202" s="362"/>
      <c r="M202" s="278"/>
      <c r="N202" s="52" t="str">
        <f t="shared" ref="N202:N228" si="8">IF(J202="", "Nem ismert.", J202)</f>
        <v>Nem ismert.</v>
      </c>
    </row>
    <row r="203" spans="2:14" ht="46.5" customHeight="1" x14ac:dyDescent="0.25">
      <c r="B203" s="261"/>
      <c r="C203" s="277"/>
      <c r="D203" s="280"/>
      <c r="E203" s="275"/>
      <c r="F203" s="273"/>
      <c r="G203" s="228"/>
      <c r="H203" s="42" t="s">
        <v>1138</v>
      </c>
      <c r="I203" s="4" t="s">
        <v>1995</v>
      </c>
      <c r="J203" s="50"/>
      <c r="K203" s="225"/>
      <c r="L203" s="362"/>
      <c r="M203" s="278"/>
      <c r="N203" s="61" t="str">
        <f t="shared" si="8"/>
        <v>Nem ismert.</v>
      </c>
    </row>
    <row r="204" spans="2:14" ht="46.5" customHeight="1" x14ac:dyDescent="0.25">
      <c r="B204" s="261"/>
      <c r="C204" s="277"/>
      <c r="D204" s="280"/>
      <c r="E204" s="275"/>
      <c r="F204" s="273"/>
      <c r="G204" s="228"/>
      <c r="H204" s="42" t="s">
        <v>1139</v>
      </c>
      <c r="I204" s="4" t="s">
        <v>1996</v>
      </c>
      <c r="J204" s="51"/>
      <c r="K204" s="225"/>
      <c r="L204" s="362"/>
      <c r="M204" s="278"/>
      <c r="N204" s="52" t="str">
        <f t="shared" si="8"/>
        <v>Nem ismert.</v>
      </c>
    </row>
    <row r="205" spans="2:14" ht="46.5" customHeight="1" x14ac:dyDescent="0.25">
      <c r="B205" s="261"/>
      <c r="C205" s="277"/>
      <c r="D205" s="280"/>
      <c r="E205" s="275"/>
      <c r="F205" s="273"/>
      <c r="G205" s="228"/>
      <c r="H205" s="42" t="s">
        <v>1140</v>
      </c>
      <c r="I205" s="4" t="s">
        <v>1997</v>
      </c>
      <c r="J205" s="50"/>
      <c r="K205" s="225"/>
      <c r="L205" s="362"/>
      <c r="M205" s="278"/>
      <c r="N205" s="61" t="str">
        <f t="shared" si="8"/>
        <v>Nem ismert.</v>
      </c>
    </row>
    <row r="206" spans="2:14" ht="46.5" customHeight="1" x14ac:dyDescent="0.25">
      <c r="B206" s="261"/>
      <c r="C206" s="277"/>
      <c r="D206" s="280"/>
      <c r="E206" s="275"/>
      <c r="F206" s="273"/>
      <c r="G206" s="228"/>
      <c r="H206" s="42" t="s">
        <v>1141</v>
      </c>
      <c r="I206" s="4" t="s">
        <v>1998</v>
      </c>
      <c r="J206" s="51"/>
      <c r="K206" s="225"/>
      <c r="L206" s="362"/>
      <c r="M206" s="278"/>
      <c r="N206" s="52" t="str">
        <f t="shared" si="8"/>
        <v>Nem ismert.</v>
      </c>
    </row>
    <row r="207" spans="2:14" ht="46.5" customHeight="1" x14ac:dyDescent="0.25">
      <c r="B207" s="261"/>
      <c r="C207" s="277"/>
      <c r="D207" s="280"/>
      <c r="E207" s="275"/>
      <c r="F207" s="273"/>
      <c r="G207" s="228"/>
      <c r="H207" s="42" t="s">
        <v>1142</v>
      </c>
      <c r="I207" s="4" t="s">
        <v>1999</v>
      </c>
      <c r="J207" s="50"/>
      <c r="K207" s="225"/>
      <c r="L207" s="362"/>
      <c r="M207" s="278"/>
      <c r="N207" s="61" t="str">
        <f t="shared" si="8"/>
        <v>Nem ismert.</v>
      </c>
    </row>
    <row r="208" spans="2:14" ht="46.5" customHeight="1" x14ac:dyDescent="0.25">
      <c r="B208" s="261"/>
      <c r="C208" s="277"/>
      <c r="D208" s="280"/>
      <c r="E208" s="275"/>
      <c r="F208" s="273"/>
      <c r="G208" s="228"/>
      <c r="H208" s="42" t="s">
        <v>1143</v>
      </c>
      <c r="I208" s="4" t="s">
        <v>2000</v>
      </c>
      <c r="J208" s="51"/>
      <c r="K208" s="225"/>
      <c r="L208" s="362"/>
      <c r="M208" s="278"/>
      <c r="N208" s="52" t="str">
        <f t="shared" si="8"/>
        <v>Nem ismert.</v>
      </c>
    </row>
    <row r="209" spans="2:14" ht="46.5" customHeight="1" x14ac:dyDescent="0.25">
      <c r="B209" s="261"/>
      <c r="C209" s="277"/>
      <c r="D209" s="280"/>
      <c r="E209" s="275"/>
      <c r="F209" s="273"/>
      <c r="G209" s="228"/>
      <c r="H209" s="42" t="s">
        <v>1144</v>
      </c>
      <c r="I209" s="4" t="s">
        <v>2001</v>
      </c>
      <c r="J209" s="50"/>
      <c r="K209" s="225"/>
      <c r="L209" s="362"/>
      <c r="M209" s="278"/>
      <c r="N209" s="61" t="str">
        <f t="shared" si="8"/>
        <v>Nem ismert.</v>
      </c>
    </row>
    <row r="210" spans="2:14" ht="46.5" customHeight="1" x14ac:dyDescent="0.25">
      <c r="B210" s="261"/>
      <c r="C210" s="277"/>
      <c r="D210" s="280"/>
      <c r="E210" s="275"/>
      <c r="F210" s="273"/>
      <c r="G210" s="228"/>
      <c r="H210" s="42" t="s">
        <v>1145</v>
      </c>
      <c r="I210" s="4" t="s">
        <v>2002</v>
      </c>
      <c r="J210" s="51"/>
      <c r="K210" s="225"/>
      <c r="L210" s="362"/>
      <c r="M210" s="278"/>
      <c r="N210" s="52" t="str">
        <f t="shared" si="8"/>
        <v>Nem ismert.</v>
      </c>
    </row>
    <row r="211" spans="2:14" ht="46.5" customHeight="1" x14ac:dyDescent="0.25">
      <c r="B211" s="261"/>
      <c r="C211" s="277"/>
      <c r="D211" s="280"/>
      <c r="E211" s="275"/>
      <c r="F211" s="273"/>
      <c r="G211" s="228"/>
      <c r="H211" s="42" t="s">
        <v>1146</v>
      </c>
      <c r="I211" s="4" t="s">
        <v>2003</v>
      </c>
      <c r="J211" s="50">
        <f>J203+J209</f>
        <v>0</v>
      </c>
      <c r="K211" s="225"/>
      <c r="L211" s="362"/>
      <c r="M211" s="278"/>
      <c r="N211" s="61">
        <f t="shared" si="8"/>
        <v>0</v>
      </c>
    </row>
    <row r="212" spans="2:14" ht="46.5" customHeight="1" x14ac:dyDescent="0.25">
      <c r="B212" s="261"/>
      <c r="C212" s="277"/>
      <c r="D212" s="280"/>
      <c r="E212" s="275"/>
      <c r="F212" s="273"/>
      <c r="G212" s="228"/>
      <c r="H212" s="42" t="s">
        <v>1147</v>
      </c>
      <c r="I212" s="4" t="s">
        <v>2004</v>
      </c>
      <c r="J212" s="50">
        <f>J201+J205+J207</f>
        <v>0</v>
      </c>
      <c r="K212" s="225"/>
      <c r="L212" s="362"/>
      <c r="M212" s="278"/>
      <c r="N212" s="61">
        <f t="shared" si="8"/>
        <v>0</v>
      </c>
    </row>
    <row r="213" spans="2:14" ht="46.5" customHeight="1" x14ac:dyDescent="0.25">
      <c r="B213" s="261"/>
      <c r="C213" s="277"/>
      <c r="D213" s="280"/>
      <c r="E213" s="275"/>
      <c r="F213" s="273"/>
      <c r="G213" s="228"/>
      <c r="H213" s="66" t="b">
        <v>0</v>
      </c>
      <c r="I213" s="31" t="s">
        <v>1937</v>
      </c>
      <c r="J213" s="43" t="s">
        <v>1148</v>
      </c>
      <c r="K213" s="225"/>
      <c r="L213" s="362"/>
      <c r="M213" s="278"/>
      <c r="N213" s="47" t="str">
        <f>IF(H213=TRUE, "üzleti évi hulladékkal kapcsolatos adatok nem ismertek.", "")</f>
        <v/>
      </c>
    </row>
    <row r="214" spans="2:14" ht="46.5" customHeight="1" x14ac:dyDescent="0.25">
      <c r="B214" s="261"/>
      <c r="C214" s="277"/>
      <c r="D214" s="280"/>
      <c r="E214" s="275"/>
      <c r="F214" s="273"/>
      <c r="G214" s="228"/>
      <c r="H214" s="42" t="s">
        <v>1149</v>
      </c>
      <c r="I214" s="4" t="s">
        <v>2005</v>
      </c>
      <c r="J214" s="50"/>
      <c r="K214" s="225"/>
      <c r="L214" s="362"/>
      <c r="M214" s="278"/>
      <c r="N214" s="61" t="str">
        <f t="shared" ref="N214" si="9">IF(J214="", "Nem ismert.", J214)</f>
        <v>Nem ismert.</v>
      </c>
    </row>
    <row r="215" spans="2:14" ht="46.5" customHeight="1" x14ac:dyDescent="0.25">
      <c r="B215" s="261"/>
      <c r="C215" s="277"/>
      <c r="D215" s="280"/>
      <c r="E215" s="275"/>
      <c r="F215" s="273"/>
      <c r="G215" s="228"/>
      <c r="H215" s="42" t="s">
        <v>1150</v>
      </c>
      <c r="I215" s="4" t="s">
        <v>2006</v>
      </c>
      <c r="J215" s="51"/>
      <c r="K215" s="225"/>
      <c r="L215" s="362"/>
      <c r="M215" s="278"/>
      <c r="N215" s="52" t="str">
        <f t="shared" si="8"/>
        <v>Nem ismert.</v>
      </c>
    </row>
    <row r="216" spans="2:14" ht="46.5" customHeight="1" x14ac:dyDescent="0.25">
      <c r="B216" s="261"/>
      <c r="C216" s="277"/>
      <c r="D216" s="280"/>
      <c r="E216" s="275"/>
      <c r="F216" s="273"/>
      <c r="G216" s="228"/>
      <c r="H216" s="42" t="s">
        <v>1151</v>
      </c>
      <c r="I216" s="4" t="s">
        <v>2007</v>
      </c>
      <c r="J216" s="50"/>
      <c r="K216" s="225"/>
      <c r="L216" s="362"/>
      <c r="M216" s="278"/>
      <c r="N216" s="61" t="str">
        <f t="shared" si="8"/>
        <v>Nem ismert.</v>
      </c>
    </row>
    <row r="217" spans="2:14" ht="46.5" customHeight="1" x14ac:dyDescent="0.25">
      <c r="B217" s="261"/>
      <c r="C217" s="277"/>
      <c r="D217" s="280"/>
      <c r="E217" s="275"/>
      <c r="F217" s="273"/>
      <c r="G217" s="228"/>
      <c r="H217" s="42" t="s">
        <v>1152</v>
      </c>
      <c r="I217" s="4" t="s">
        <v>2008</v>
      </c>
      <c r="J217" s="51"/>
      <c r="K217" s="225"/>
      <c r="L217" s="362"/>
      <c r="M217" s="278"/>
      <c r="N217" s="52" t="str">
        <f t="shared" si="8"/>
        <v>Nem ismert.</v>
      </c>
    </row>
    <row r="218" spans="2:14" ht="46.5" customHeight="1" x14ac:dyDescent="0.25">
      <c r="B218" s="261"/>
      <c r="C218" s="277"/>
      <c r="D218" s="280"/>
      <c r="E218" s="275"/>
      <c r="F218" s="273"/>
      <c r="G218" s="228"/>
      <c r="H218" s="42" t="s">
        <v>1153</v>
      </c>
      <c r="I218" s="4" t="s">
        <v>2009</v>
      </c>
      <c r="J218" s="50"/>
      <c r="K218" s="225"/>
      <c r="L218" s="362"/>
      <c r="M218" s="278"/>
      <c r="N218" s="61" t="str">
        <f t="shared" si="8"/>
        <v>Nem ismert.</v>
      </c>
    </row>
    <row r="219" spans="2:14" ht="46.5" customHeight="1" x14ac:dyDescent="0.25">
      <c r="B219" s="261"/>
      <c r="C219" s="277"/>
      <c r="D219" s="280"/>
      <c r="E219" s="275"/>
      <c r="F219" s="273"/>
      <c r="G219" s="228"/>
      <c r="H219" s="42" t="s">
        <v>1154</v>
      </c>
      <c r="I219" s="4" t="s">
        <v>2010</v>
      </c>
      <c r="J219" s="51"/>
      <c r="K219" s="225"/>
      <c r="L219" s="362"/>
      <c r="M219" s="278"/>
      <c r="N219" s="52" t="str">
        <f t="shared" si="8"/>
        <v>Nem ismert.</v>
      </c>
    </row>
    <row r="220" spans="2:14" ht="46.5" customHeight="1" x14ac:dyDescent="0.25">
      <c r="B220" s="261"/>
      <c r="C220" s="277"/>
      <c r="D220" s="280"/>
      <c r="E220" s="275"/>
      <c r="F220" s="273"/>
      <c r="G220" s="228"/>
      <c r="H220" s="42" t="s">
        <v>1155</v>
      </c>
      <c r="I220" s="4" t="s">
        <v>2011</v>
      </c>
      <c r="J220" s="50"/>
      <c r="K220" s="225"/>
      <c r="L220" s="362"/>
      <c r="M220" s="278"/>
      <c r="N220" s="61" t="str">
        <f t="shared" si="8"/>
        <v>Nem ismert.</v>
      </c>
    </row>
    <row r="221" spans="2:14" ht="46.5" customHeight="1" x14ac:dyDescent="0.25">
      <c r="B221" s="261"/>
      <c r="C221" s="277"/>
      <c r="D221" s="280"/>
      <c r="E221" s="275"/>
      <c r="F221" s="273"/>
      <c r="G221" s="228"/>
      <c r="H221" s="42" t="s">
        <v>1156</v>
      </c>
      <c r="I221" s="4" t="s">
        <v>2012</v>
      </c>
      <c r="J221" s="51"/>
      <c r="K221" s="225"/>
      <c r="L221" s="362"/>
      <c r="M221" s="278"/>
      <c r="N221" s="52" t="str">
        <f t="shared" si="8"/>
        <v>Nem ismert.</v>
      </c>
    </row>
    <row r="222" spans="2:14" ht="46.5" customHeight="1" x14ac:dyDescent="0.25">
      <c r="B222" s="261"/>
      <c r="C222" s="277"/>
      <c r="D222" s="280"/>
      <c r="E222" s="275"/>
      <c r="F222" s="273"/>
      <c r="G222" s="228"/>
      <c r="H222" s="42" t="s">
        <v>1157</v>
      </c>
      <c r="I222" s="4" t="s">
        <v>2013</v>
      </c>
      <c r="J222" s="50"/>
      <c r="K222" s="225"/>
      <c r="L222" s="362"/>
      <c r="M222" s="278"/>
      <c r="N222" s="61" t="str">
        <f t="shared" si="8"/>
        <v>Nem ismert.</v>
      </c>
    </row>
    <row r="223" spans="2:14" ht="46.5" customHeight="1" x14ac:dyDescent="0.25">
      <c r="B223" s="261"/>
      <c r="C223" s="277"/>
      <c r="D223" s="280"/>
      <c r="E223" s="275"/>
      <c r="F223" s="273"/>
      <c r="G223" s="228"/>
      <c r="H223" s="42" t="s">
        <v>1158</v>
      </c>
      <c r="I223" s="4" t="s">
        <v>2014</v>
      </c>
      <c r="J223" s="51"/>
      <c r="K223" s="225"/>
      <c r="L223" s="362"/>
      <c r="M223" s="278"/>
      <c r="N223" s="52" t="str">
        <f t="shared" si="8"/>
        <v>Nem ismert.</v>
      </c>
    </row>
    <row r="224" spans="2:14" ht="46.35" customHeight="1" x14ac:dyDescent="0.25">
      <c r="B224" s="261"/>
      <c r="C224" s="277"/>
      <c r="D224" s="280"/>
      <c r="E224" s="275"/>
      <c r="F224" s="273"/>
      <c r="G224" s="228"/>
      <c r="H224" s="42" t="s">
        <v>1159</v>
      </c>
      <c r="I224" s="4" t="s">
        <v>2015</v>
      </c>
      <c r="J224" s="50">
        <f>J216+J222</f>
        <v>0</v>
      </c>
      <c r="K224" s="225"/>
      <c r="L224" s="362"/>
      <c r="M224" s="278"/>
      <c r="N224" s="61">
        <f t="shared" si="8"/>
        <v>0</v>
      </c>
    </row>
    <row r="225" spans="2:14" ht="46.5" customHeight="1" x14ac:dyDescent="0.25">
      <c r="B225" s="261"/>
      <c r="C225" s="277"/>
      <c r="D225" s="280"/>
      <c r="E225" s="275"/>
      <c r="F225" s="273"/>
      <c r="G225" s="228"/>
      <c r="H225" s="42" t="s">
        <v>1160</v>
      </c>
      <c r="I225" s="4" t="s">
        <v>2016</v>
      </c>
      <c r="J225" s="50">
        <f>J214+J218+J220</f>
        <v>0</v>
      </c>
      <c r="K225" s="225"/>
      <c r="L225" s="362"/>
      <c r="M225" s="278"/>
      <c r="N225" s="61">
        <f t="shared" si="8"/>
        <v>0</v>
      </c>
    </row>
    <row r="226" spans="2:14" ht="46.5" customHeight="1" x14ac:dyDescent="0.25">
      <c r="B226" s="262"/>
      <c r="C226" s="252"/>
      <c r="D226" s="280"/>
      <c r="E226" s="275"/>
      <c r="F226" s="273"/>
      <c r="G226" s="229"/>
      <c r="H226" s="66" t="b">
        <v>0</v>
      </c>
      <c r="I226" s="31" t="s">
        <v>1946</v>
      </c>
      <c r="J226" s="43" t="s">
        <v>1161</v>
      </c>
      <c r="K226" s="226"/>
      <c r="L226" s="285"/>
      <c r="M226" s="239"/>
      <c r="N226" s="47" t="str">
        <f>IF(H226=TRUE, "üzleti évet megelőző üzleti év hulladékkal kapcsolatos adatai nem ismertek.", "")</f>
        <v/>
      </c>
    </row>
    <row r="227" spans="2:14" ht="37.5" customHeight="1" x14ac:dyDescent="0.25">
      <c r="B227" s="260" t="s">
        <v>1162</v>
      </c>
      <c r="C227" s="263" t="s">
        <v>1163</v>
      </c>
      <c r="D227" s="280"/>
      <c r="E227" s="275"/>
      <c r="F227" s="273"/>
      <c r="G227" s="230" t="s">
        <v>738</v>
      </c>
      <c r="H227" s="42" t="s">
        <v>1164</v>
      </c>
      <c r="I227" s="211" t="s">
        <v>2017</v>
      </c>
      <c r="J227" s="50"/>
      <c r="K227" s="108"/>
      <c r="L227" s="284" t="s">
        <v>1165</v>
      </c>
      <c r="M227" s="367" t="s">
        <v>1166</v>
      </c>
      <c r="N227" s="61" t="str">
        <f t="shared" si="8"/>
        <v>Nem ismert.</v>
      </c>
    </row>
    <row r="228" spans="2:14" ht="37.5" customHeight="1" x14ac:dyDescent="0.25">
      <c r="B228" s="262"/>
      <c r="C228" s="265"/>
      <c r="D228" s="280"/>
      <c r="E228" s="275"/>
      <c r="F228" s="273"/>
      <c r="G228" s="231"/>
      <c r="H228" s="42" t="s">
        <v>1167</v>
      </c>
      <c r="I228" s="211" t="s">
        <v>2018</v>
      </c>
      <c r="J228" s="50"/>
      <c r="K228" s="108"/>
      <c r="L228" s="285"/>
      <c r="M228" s="369"/>
      <c r="N228" s="61" t="str">
        <f t="shared" si="8"/>
        <v>Nem ismert.</v>
      </c>
    </row>
    <row r="229" spans="2:14" ht="194.25" customHeight="1" x14ac:dyDescent="0.25">
      <c r="B229" s="208" t="s">
        <v>123</v>
      </c>
      <c r="C229" s="8"/>
      <c r="D229" s="280"/>
      <c r="E229" s="274" t="s">
        <v>22</v>
      </c>
      <c r="F229" s="266" t="s">
        <v>1818</v>
      </c>
      <c r="G229" s="7" t="s">
        <v>124</v>
      </c>
      <c r="H229" s="42"/>
      <c r="I229" s="46"/>
      <c r="J229" s="46"/>
      <c r="K229" s="111" t="s">
        <v>728</v>
      </c>
      <c r="L229" s="55" t="s">
        <v>1168</v>
      </c>
      <c r="M229" s="56"/>
      <c r="N229" s="47" t="str">
        <f>IF(J229="", "Nem", J229)</f>
        <v>Nem</v>
      </c>
    </row>
    <row r="230" spans="2:14" ht="84.75" customHeight="1" x14ac:dyDescent="0.25">
      <c r="B230" s="208" t="s">
        <v>1169</v>
      </c>
      <c r="C230" s="8" t="s">
        <v>1170</v>
      </c>
      <c r="D230" s="254"/>
      <c r="E230" s="279"/>
      <c r="F230" s="266"/>
      <c r="G230" s="9" t="s">
        <v>190</v>
      </c>
      <c r="H230" s="42" t="s">
        <v>1171</v>
      </c>
      <c r="I230" s="46"/>
      <c r="J230" s="46"/>
      <c r="K230" s="112"/>
      <c r="L230" s="55" t="s">
        <v>1172</v>
      </c>
      <c r="M230" s="56" t="s">
        <v>1173</v>
      </c>
      <c r="N230" s="47" t="str">
        <f>IF(J230="", "Nem", J230)</f>
        <v>Nem</v>
      </c>
    </row>
    <row r="231" spans="2:14" ht="91.9" customHeight="1" x14ac:dyDescent="0.25">
      <c r="B231" s="208" t="s">
        <v>2019</v>
      </c>
      <c r="C231" s="121"/>
      <c r="D231" s="243" t="s">
        <v>2021</v>
      </c>
      <c r="E231" s="119"/>
      <c r="F231" s="118" t="s">
        <v>2022</v>
      </c>
      <c r="G231" s="127" t="s">
        <v>2023</v>
      </c>
      <c r="H231" s="42"/>
      <c r="I231" s="46"/>
      <c r="J231" s="43" t="s">
        <v>890</v>
      </c>
      <c r="K231" s="107" t="s">
        <v>2024</v>
      </c>
      <c r="L231" s="120"/>
      <c r="M231" s="56"/>
      <c r="N231" s="47"/>
    </row>
    <row r="232" spans="2:14" ht="91.35" customHeight="1" x14ac:dyDescent="0.25">
      <c r="B232" s="208" t="s">
        <v>2019</v>
      </c>
      <c r="C232" s="121" t="s">
        <v>2020</v>
      </c>
      <c r="D232" s="244"/>
      <c r="E232" s="119"/>
      <c r="F232" s="118" t="s">
        <v>2026</v>
      </c>
      <c r="G232" s="126" t="s">
        <v>2027</v>
      </c>
      <c r="H232" s="42"/>
      <c r="I232" s="46"/>
      <c r="J232" s="43" t="s">
        <v>890</v>
      </c>
      <c r="K232" s="107" t="s">
        <v>2025</v>
      </c>
      <c r="L232" s="120"/>
      <c r="M232" s="56"/>
      <c r="N232" s="47"/>
    </row>
    <row r="233" spans="2:14" x14ac:dyDescent="0.25">
      <c r="B233" s="85" t="s">
        <v>23</v>
      </c>
      <c r="C233" s="85"/>
      <c r="D233" s="85"/>
      <c r="E233" s="85"/>
      <c r="F233" s="85"/>
      <c r="G233" s="85"/>
      <c r="H233" s="85"/>
      <c r="I233" s="85"/>
      <c r="J233" s="85"/>
      <c r="K233" s="113"/>
      <c r="L233" s="360" t="s">
        <v>1174</v>
      </c>
      <c r="M233" s="360"/>
      <c r="N233" s="360"/>
    </row>
    <row r="234" spans="2:14" ht="49.5" customHeight="1" x14ac:dyDescent="0.25">
      <c r="B234" s="249" t="s">
        <v>127</v>
      </c>
      <c r="C234" s="251"/>
      <c r="D234" s="280"/>
      <c r="E234" s="277"/>
      <c r="F234" s="233"/>
      <c r="G234" s="227" t="s">
        <v>2037</v>
      </c>
      <c r="H234" s="42" t="s">
        <v>1175</v>
      </c>
      <c r="I234" s="4" t="s">
        <v>2038</v>
      </c>
      <c r="J234" s="50"/>
      <c r="K234" s="224" t="s">
        <v>2036</v>
      </c>
      <c r="L234" s="221" t="s">
        <v>1176</v>
      </c>
      <c r="M234" s="238"/>
      <c r="N234" s="61" t="str">
        <f t="shared" ref="N234" si="10">IF(J234="", "Nem ismert.", J234)</f>
        <v>Nem ismert.</v>
      </c>
    </row>
    <row r="235" spans="2:14" ht="49.5" customHeight="1" x14ac:dyDescent="0.25">
      <c r="B235" s="305"/>
      <c r="C235" s="277"/>
      <c r="D235" s="280"/>
      <c r="E235" s="277"/>
      <c r="F235" s="233"/>
      <c r="G235" s="228"/>
      <c r="H235" s="42" t="s">
        <v>1177</v>
      </c>
      <c r="I235" s="4" t="s">
        <v>2039</v>
      </c>
      <c r="J235" s="51"/>
      <c r="K235" s="225"/>
      <c r="L235" s="223"/>
      <c r="M235" s="278"/>
      <c r="N235" s="52" t="str">
        <f t="shared" ref="N235:N239" si="11">IF(J235="", "Nem ismert.", J235)</f>
        <v>Nem ismert.</v>
      </c>
    </row>
    <row r="236" spans="2:14" ht="49.5" customHeight="1" x14ac:dyDescent="0.25">
      <c r="B236" s="305"/>
      <c r="C236" s="277"/>
      <c r="D236" s="280"/>
      <c r="E236" s="277"/>
      <c r="F236" s="233"/>
      <c r="G236" s="228"/>
      <c r="H236" s="42" t="s">
        <v>1178</v>
      </c>
      <c r="I236" s="4" t="s">
        <v>2040</v>
      </c>
      <c r="J236" s="50"/>
      <c r="K236" s="225"/>
      <c r="L236" s="223"/>
      <c r="M236" s="278"/>
      <c r="N236" s="61" t="str">
        <f t="shared" si="11"/>
        <v>Nem ismert.</v>
      </c>
    </row>
    <row r="237" spans="2:14" ht="49.5" customHeight="1" x14ac:dyDescent="0.25">
      <c r="B237" s="250"/>
      <c r="C237" s="252"/>
      <c r="D237" s="280"/>
      <c r="E237" s="277"/>
      <c r="F237" s="233"/>
      <c r="G237" s="229"/>
      <c r="H237" s="42" t="s">
        <v>1179</v>
      </c>
      <c r="I237" s="4" t="s">
        <v>2041</v>
      </c>
      <c r="J237" s="51"/>
      <c r="K237" s="226"/>
      <c r="L237" s="222"/>
      <c r="M237" s="239"/>
      <c r="N237" s="52" t="str">
        <f t="shared" si="11"/>
        <v>Nem ismert.</v>
      </c>
    </row>
    <row r="238" spans="2:14" ht="63.75" customHeight="1" x14ac:dyDescent="0.25">
      <c r="B238" s="306" t="s">
        <v>129</v>
      </c>
      <c r="C238" s="308"/>
      <c r="D238" s="280"/>
      <c r="E238" s="277"/>
      <c r="F238" s="233"/>
      <c r="G238" s="227" t="s">
        <v>130</v>
      </c>
      <c r="H238" s="42" t="s">
        <v>1180</v>
      </c>
      <c r="I238" s="4" t="s">
        <v>672</v>
      </c>
      <c r="J238" s="51"/>
      <c r="K238" s="224" t="s">
        <v>671</v>
      </c>
      <c r="L238" s="356" t="s">
        <v>1181</v>
      </c>
      <c r="M238" s="308"/>
      <c r="N238" s="52" t="str">
        <f t="shared" si="11"/>
        <v>Nem ismert.</v>
      </c>
    </row>
    <row r="239" spans="2:14" ht="63.75" customHeight="1" x14ac:dyDescent="0.25">
      <c r="B239" s="307"/>
      <c r="C239" s="309"/>
      <c r="D239" s="254"/>
      <c r="E239" s="252"/>
      <c r="F239" s="234"/>
      <c r="G239" s="229"/>
      <c r="H239" s="42" t="s">
        <v>1182</v>
      </c>
      <c r="I239" s="4" t="s">
        <v>673</v>
      </c>
      <c r="J239" s="51"/>
      <c r="K239" s="226"/>
      <c r="L239" s="357"/>
      <c r="M239" s="309"/>
      <c r="N239" s="52" t="str">
        <f t="shared" si="11"/>
        <v>Nem ismert.</v>
      </c>
    </row>
    <row r="240" spans="2:14" ht="112.5" x14ac:dyDescent="0.25">
      <c r="B240" s="208" t="s">
        <v>132</v>
      </c>
      <c r="C240" s="8"/>
      <c r="D240" s="280"/>
      <c r="E240" s="277"/>
      <c r="F240" s="266" t="s">
        <v>1819</v>
      </c>
      <c r="G240" s="7" t="s">
        <v>2042</v>
      </c>
      <c r="H240" s="42" t="s">
        <v>1183</v>
      </c>
      <c r="I240" s="46"/>
      <c r="J240" s="42" t="s">
        <v>1184</v>
      </c>
      <c r="K240" s="108" t="s">
        <v>744</v>
      </c>
      <c r="L240" s="55" t="s">
        <v>1185</v>
      </c>
      <c r="M240" s="56"/>
      <c r="N240" s="47" t="str">
        <f t="shared" ref="N240:N251" si="12">IF(I240="", "Nem ismert.", I240)</f>
        <v>Nem ismert.</v>
      </c>
    </row>
    <row r="241" spans="2:14" ht="75" x14ac:dyDescent="0.25">
      <c r="B241" s="208" t="s">
        <v>1186</v>
      </c>
      <c r="C241" s="8" t="s">
        <v>1187</v>
      </c>
      <c r="D241" s="280"/>
      <c r="E241" s="277"/>
      <c r="F241" s="266"/>
      <c r="G241" s="9" t="s">
        <v>674</v>
      </c>
      <c r="H241" s="42" t="s">
        <v>1188</v>
      </c>
      <c r="I241" s="51"/>
      <c r="J241" s="42" t="s">
        <v>1189</v>
      </c>
      <c r="K241" s="110"/>
      <c r="L241" s="55" t="s">
        <v>1190</v>
      </c>
      <c r="M241" s="56" t="s">
        <v>1191</v>
      </c>
      <c r="N241" s="52" t="str">
        <f t="shared" si="12"/>
        <v>Nem ismert.</v>
      </c>
    </row>
    <row r="242" spans="2:14" ht="112.5" x14ac:dyDescent="0.25">
      <c r="B242" s="208" t="s">
        <v>133</v>
      </c>
      <c r="C242" s="8"/>
      <c r="D242" s="280"/>
      <c r="E242" s="277"/>
      <c r="F242" s="12" t="s">
        <v>1820</v>
      </c>
      <c r="G242" s="7" t="s">
        <v>223</v>
      </c>
      <c r="H242" s="42" t="s">
        <v>1192</v>
      </c>
      <c r="I242" s="46"/>
      <c r="J242" s="42" t="s">
        <v>1193</v>
      </c>
      <c r="K242" s="110"/>
      <c r="L242" s="55" t="s">
        <v>1194</v>
      </c>
      <c r="M242" s="56"/>
      <c r="N242" s="47" t="str">
        <f t="shared" si="12"/>
        <v>Nem ismert.</v>
      </c>
    </row>
    <row r="243" spans="2:14" ht="179.25" customHeight="1" x14ac:dyDescent="0.25">
      <c r="B243" s="249" t="s">
        <v>134</v>
      </c>
      <c r="C243" s="251"/>
      <c r="D243" s="280"/>
      <c r="E243" s="277"/>
      <c r="F243" s="272" t="s">
        <v>41</v>
      </c>
      <c r="G243" s="227" t="s">
        <v>135</v>
      </c>
      <c r="H243" s="42" t="s">
        <v>1195</v>
      </c>
      <c r="I243" s="22" t="s">
        <v>2043</v>
      </c>
      <c r="J243" s="50"/>
      <c r="K243" s="224" t="s">
        <v>2045</v>
      </c>
      <c r="L243" s="221" t="s">
        <v>1196</v>
      </c>
      <c r="M243" s="216"/>
      <c r="N243" s="61" t="str">
        <f>IF(J243="", "Nem ismert.", J243)</f>
        <v>Nem ismert.</v>
      </c>
    </row>
    <row r="244" spans="2:14" ht="179.25" customHeight="1" x14ac:dyDescent="0.25">
      <c r="B244" s="305"/>
      <c r="C244" s="277"/>
      <c r="D244" s="280"/>
      <c r="E244" s="277"/>
      <c r="F244" s="273"/>
      <c r="G244" s="228"/>
      <c r="H244" s="377" t="s">
        <v>1197</v>
      </c>
      <c r="I244" s="379" t="s">
        <v>2044</v>
      </c>
      <c r="J244" s="292"/>
      <c r="K244" s="225"/>
      <c r="L244" s="290"/>
      <c r="M244" s="217"/>
      <c r="N244" s="61" t="str">
        <f>IF(J244="", "Nem ismert.", J244)</f>
        <v>Nem ismert.</v>
      </c>
    </row>
    <row r="245" spans="2:14" ht="43.9" customHeight="1" x14ac:dyDescent="0.25">
      <c r="B245" s="250"/>
      <c r="C245" s="252"/>
      <c r="D245" s="254"/>
      <c r="E245" s="252"/>
      <c r="F245" s="301"/>
      <c r="G245" s="229"/>
      <c r="H245" s="378"/>
      <c r="I245" s="380"/>
      <c r="J245" s="330"/>
      <c r="K245" s="134" t="s">
        <v>2091</v>
      </c>
      <c r="L245" s="132"/>
      <c r="M245" s="133"/>
      <c r="N245" s="47"/>
    </row>
    <row r="246" spans="2:14" ht="91.5" customHeight="1" x14ac:dyDescent="0.25">
      <c r="B246" s="208" t="s">
        <v>136</v>
      </c>
      <c r="C246" s="8"/>
      <c r="D246" s="280"/>
      <c r="E246" s="277"/>
      <c r="F246" s="276" t="s">
        <v>1796</v>
      </c>
      <c r="G246" s="7" t="s">
        <v>54</v>
      </c>
      <c r="H246" s="42" t="s">
        <v>1198</v>
      </c>
      <c r="I246" s="46"/>
      <c r="J246" s="42" t="s">
        <v>1199</v>
      </c>
      <c r="K246" s="108" t="s">
        <v>2046</v>
      </c>
      <c r="L246" s="55" t="s">
        <v>1200</v>
      </c>
      <c r="M246" s="56"/>
      <c r="N246" s="47" t="str">
        <f t="shared" si="12"/>
        <v>Nem ismert.</v>
      </c>
    </row>
    <row r="247" spans="2:14" ht="75" x14ac:dyDescent="0.25">
      <c r="B247" s="208" t="s">
        <v>1201</v>
      </c>
      <c r="C247" s="10" t="s">
        <v>1202</v>
      </c>
      <c r="D247" s="280"/>
      <c r="E247" s="277"/>
      <c r="F247" s="276"/>
      <c r="G247" s="9" t="s">
        <v>192</v>
      </c>
      <c r="H247" s="42" t="s">
        <v>1203</v>
      </c>
      <c r="I247" s="46"/>
      <c r="J247" s="42" t="s">
        <v>1204</v>
      </c>
      <c r="K247" s="108" t="s">
        <v>37</v>
      </c>
      <c r="L247" s="55" t="s">
        <v>1205</v>
      </c>
      <c r="M247" s="6" t="s">
        <v>1206</v>
      </c>
      <c r="N247" s="47" t="str">
        <f t="shared" si="12"/>
        <v>Nem ismert.</v>
      </c>
    </row>
    <row r="248" spans="2:14" ht="91.5" customHeight="1" x14ac:dyDescent="0.25">
      <c r="B248" s="208" t="s">
        <v>1207</v>
      </c>
      <c r="C248" s="10" t="s">
        <v>1208</v>
      </c>
      <c r="D248" s="280"/>
      <c r="E248" s="277"/>
      <c r="F248" s="276"/>
      <c r="G248" s="9" t="s">
        <v>193</v>
      </c>
      <c r="H248" s="42" t="s">
        <v>1209</v>
      </c>
      <c r="I248" s="46"/>
      <c r="J248" s="42" t="s">
        <v>1210</v>
      </c>
      <c r="K248" s="108" t="s">
        <v>34</v>
      </c>
      <c r="L248" s="55" t="s">
        <v>1211</v>
      </c>
      <c r="M248" s="6" t="s">
        <v>1212</v>
      </c>
      <c r="N248" s="47" t="str">
        <f t="shared" si="12"/>
        <v>Nem ismert.</v>
      </c>
    </row>
    <row r="249" spans="2:14" ht="93.75" customHeight="1" x14ac:dyDescent="0.25">
      <c r="B249" s="208" t="s">
        <v>1213</v>
      </c>
      <c r="C249" s="10" t="s">
        <v>1214</v>
      </c>
      <c r="D249" s="280"/>
      <c r="E249" s="277"/>
      <c r="F249" s="276"/>
      <c r="G249" s="9" t="s">
        <v>194</v>
      </c>
      <c r="H249" s="42" t="s">
        <v>1215</v>
      </c>
      <c r="I249" s="46"/>
      <c r="J249" s="42" t="s">
        <v>1216</v>
      </c>
      <c r="K249" s="114"/>
      <c r="L249" s="55" t="s">
        <v>1217</v>
      </c>
      <c r="M249" s="6" t="s">
        <v>1218</v>
      </c>
      <c r="N249" s="47" t="str">
        <f t="shared" si="12"/>
        <v>Nem ismert.</v>
      </c>
    </row>
    <row r="250" spans="2:14" ht="93.75" x14ac:dyDescent="0.25">
      <c r="B250" s="208" t="s">
        <v>1219</v>
      </c>
      <c r="C250" s="10" t="s">
        <v>1220</v>
      </c>
      <c r="D250" s="280"/>
      <c r="E250" s="277"/>
      <c r="F250" s="276"/>
      <c r="G250" s="9" t="s">
        <v>195</v>
      </c>
      <c r="H250" s="42" t="s">
        <v>1221</v>
      </c>
      <c r="I250" s="46"/>
      <c r="J250" s="42" t="s">
        <v>1222</v>
      </c>
      <c r="K250" s="114"/>
      <c r="L250" s="55" t="s">
        <v>1223</v>
      </c>
      <c r="M250" s="6" t="s">
        <v>1224</v>
      </c>
      <c r="N250" s="47" t="str">
        <f t="shared" si="12"/>
        <v>Nem ismert.</v>
      </c>
    </row>
    <row r="251" spans="2:14" ht="87" customHeight="1" x14ac:dyDescent="0.25">
      <c r="B251" s="208" t="s">
        <v>1225</v>
      </c>
      <c r="C251" s="10" t="s">
        <v>1226</v>
      </c>
      <c r="D251" s="280"/>
      <c r="E251" s="277"/>
      <c r="F251" s="276"/>
      <c r="G251" s="9" t="s">
        <v>729</v>
      </c>
      <c r="H251" s="42" t="s">
        <v>1227</v>
      </c>
      <c r="I251" s="46"/>
      <c r="J251" s="42" t="s">
        <v>1228</v>
      </c>
      <c r="K251" s="114"/>
      <c r="L251" s="55" t="s">
        <v>1229</v>
      </c>
      <c r="M251" s="6" t="s">
        <v>1230</v>
      </c>
      <c r="N251" s="47" t="str">
        <f t="shared" si="12"/>
        <v>Nem ismert.</v>
      </c>
    </row>
    <row r="252" spans="2:14" ht="127.5" customHeight="1" x14ac:dyDescent="0.25">
      <c r="B252" s="208" t="s">
        <v>1231</v>
      </c>
      <c r="C252" s="10" t="s">
        <v>1232</v>
      </c>
      <c r="D252" s="280"/>
      <c r="E252" s="277"/>
      <c r="F252" s="276"/>
      <c r="G252" s="9" t="s">
        <v>2047</v>
      </c>
      <c r="H252" s="42" t="s">
        <v>1233</v>
      </c>
      <c r="I252" s="46"/>
      <c r="J252" s="42" t="s">
        <v>1234</v>
      </c>
      <c r="K252" s="114"/>
      <c r="L252" s="55" t="s">
        <v>1235</v>
      </c>
      <c r="M252" s="6" t="s">
        <v>1236</v>
      </c>
      <c r="N252" s="47" t="str">
        <f>IF(I252="", "-", I252)</f>
        <v>-</v>
      </c>
    </row>
    <row r="253" spans="2:14" ht="56.25" x14ac:dyDescent="0.25">
      <c r="B253" s="208" t="s">
        <v>137</v>
      </c>
      <c r="C253" s="8"/>
      <c r="D253" s="280"/>
      <c r="E253" s="277"/>
      <c r="F253" s="232" t="s">
        <v>1797</v>
      </c>
      <c r="G253" s="7" t="s">
        <v>138</v>
      </c>
      <c r="H253" s="42" t="s">
        <v>1237</v>
      </c>
      <c r="I253" s="46"/>
      <c r="J253" s="43" t="s">
        <v>1238</v>
      </c>
      <c r="K253" s="224"/>
      <c r="L253" s="55" t="s">
        <v>1239</v>
      </c>
      <c r="M253" s="56"/>
      <c r="N253" s="47" t="str">
        <f>IF(I253="", "Nem ismert.", I253)</f>
        <v>Nem ismert.</v>
      </c>
    </row>
    <row r="254" spans="2:14" ht="71.25" customHeight="1" x14ac:dyDescent="0.25">
      <c r="B254" s="260" t="s">
        <v>1240</v>
      </c>
      <c r="C254" s="263" t="s">
        <v>1241</v>
      </c>
      <c r="D254" s="280"/>
      <c r="E254" s="277"/>
      <c r="F254" s="233"/>
      <c r="G254" s="230" t="s">
        <v>196</v>
      </c>
      <c r="H254" s="42" t="s">
        <v>1242</v>
      </c>
      <c r="I254" s="4" t="s">
        <v>675</v>
      </c>
      <c r="J254" s="64"/>
      <c r="K254" s="225"/>
      <c r="L254" s="284" t="s">
        <v>1243</v>
      </c>
      <c r="M254" s="367" t="s">
        <v>1244</v>
      </c>
      <c r="N254" s="65" t="str">
        <f t="shared" ref="N254:N255" si="13">IF(J254="", "Nem ismert.", J254)</f>
        <v>Nem ismert.</v>
      </c>
    </row>
    <row r="255" spans="2:14" ht="71.25" customHeight="1" x14ac:dyDescent="0.25">
      <c r="B255" s="262"/>
      <c r="C255" s="265"/>
      <c r="D255" s="254"/>
      <c r="E255" s="252"/>
      <c r="F255" s="234"/>
      <c r="G255" s="231"/>
      <c r="H255" s="42" t="s">
        <v>1245</v>
      </c>
      <c r="I255" s="4" t="s">
        <v>676</v>
      </c>
      <c r="J255" s="64"/>
      <c r="K255" s="226"/>
      <c r="L255" s="285"/>
      <c r="M255" s="369"/>
      <c r="N255" s="65" t="str">
        <f t="shared" si="13"/>
        <v>Nem ismert.</v>
      </c>
    </row>
    <row r="256" spans="2:14" ht="232.35" customHeight="1" x14ac:dyDescent="0.25">
      <c r="B256" s="209" t="s">
        <v>2048</v>
      </c>
      <c r="C256" s="18"/>
      <c r="D256" s="130"/>
      <c r="E256" s="129"/>
      <c r="F256" s="21" t="s">
        <v>1800</v>
      </c>
      <c r="G256" s="7" t="s">
        <v>1848</v>
      </c>
      <c r="H256" s="42" t="s">
        <v>890</v>
      </c>
      <c r="I256" s="46"/>
      <c r="J256" s="42" t="s">
        <v>890</v>
      </c>
      <c r="K256" s="110"/>
      <c r="L256" s="131" t="s">
        <v>140</v>
      </c>
      <c r="M256" s="58"/>
      <c r="N256" s="47" t="str">
        <f t="shared" ref="N256" si="14">IF(I256="", "Nem ismert.", I256)</f>
        <v>Nem ismert.</v>
      </c>
    </row>
    <row r="257" spans="2:14" ht="183" customHeight="1" x14ac:dyDescent="0.25">
      <c r="B257" s="209" t="s">
        <v>2049</v>
      </c>
      <c r="C257" s="8"/>
      <c r="D257" s="253" t="s">
        <v>24</v>
      </c>
      <c r="E257" s="251"/>
      <c r="F257" s="21" t="s">
        <v>1798</v>
      </c>
      <c r="G257" s="7" t="s">
        <v>139</v>
      </c>
      <c r="H257" s="42" t="s">
        <v>1246</v>
      </c>
      <c r="I257" s="46"/>
      <c r="J257" s="42" t="s">
        <v>1247</v>
      </c>
      <c r="K257" s="108" t="s">
        <v>2051</v>
      </c>
      <c r="L257" s="45" t="s">
        <v>1248</v>
      </c>
      <c r="M257" s="56"/>
      <c r="N257" s="47" t="str">
        <f t="shared" ref="N257:N267" si="15">IF(I257="", "Nem ismert.", I257)</f>
        <v>Nem ismert.</v>
      </c>
    </row>
    <row r="258" spans="2:14" ht="239.25" customHeight="1" x14ac:dyDescent="0.25">
      <c r="B258" s="209" t="s">
        <v>2050</v>
      </c>
      <c r="C258" s="18"/>
      <c r="D258" s="280"/>
      <c r="E258" s="277"/>
      <c r="F258" s="23" t="s">
        <v>1799</v>
      </c>
      <c r="G258" s="7" t="s">
        <v>42</v>
      </c>
      <c r="H258" s="42" t="s">
        <v>1249</v>
      </c>
      <c r="I258" s="46"/>
      <c r="J258" s="42" t="s">
        <v>1250</v>
      </c>
      <c r="K258" s="110"/>
      <c r="L258" s="45" t="s">
        <v>1251</v>
      </c>
      <c r="M258" s="58"/>
      <c r="N258" s="47" t="str">
        <f t="shared" si="15"/>
        <v>Nem ismert.</v>
      </c>
    </row>
    <row r="259" spans="2:14" ht="186.75" customHeight="1" x14ac:dyDescent="0.25">
      <c r="B259" s="209" t="s">
        <v>141</v>
      </c>
      <c r="C259" s="18"/>
      <c r="D259" s="280"/>
      <c r="E259" s="277"/>
      <c r="F259" s="21" t="s">
        <v>1801</v>
      </c>
      <c r="G259" s="7" t="s">
        <v>143</v>
      </c>
      <c r="H259" s="42" t="s">
        <v>1252</v>
      </c>
      <c r="I259" s="46"/>
      <c r="J259" s="42" t="s">
        <v>1253</v>
      </c>
      <c r="K259" s="110"/>
      <c r="L259" s="45" t="s">
        <v>1254</v>
      </c>
      <c r="M259" s="58"/>
      <c r="N259" s="47" t="str">
        <f t="shared" si="15"/>
        <v>Nem ismert.</v>
      </c>
    </row>
    <row r="260" spans="2:14" ht="236.25" customHeight="1" x14ac:dyDescent="0.25">
      <c r="B260" s="209" t="s">
        <v>142</v>
      </c>
      <c r="C260" s="18"/>
      <c r="D260" s="280"/>
      <c r="E260" s="277"/>
      <c r="F260" s="21" t="s">
        <v>1802</v>
      </c>
      <c r="G260" s="7" t="s">
        <v>761</v>
      </c>
      <c r="H260" s="42" t="s">
        <v>1255</v>
      </c>
      <c r="I260" s="46"/>
      <c r="J260" s="42" t="s">
        <v>1256</v>
      </c>
      <c r="K260" s="110"/>
      <c r="L260" s="45" t="s">
        <v>1257</v>
      </c>
      <c r="M260" s="58"/>
      <c r="N260" s="47" t="str">
        <f t="shared" si="15"/>
        <v>Nem ismert.</v>
      </c>
    </row>
    <row r="261" spans="2:14" ht="150" x14ac:dyDescent="0.25">
      <c r="B261" s="209" t="s">
        <v>144</v>
      </c>
      <c r="C261" s="18"/>
      <c r="D261" s="280"/>
      <c r="E261" s="277"/>
      <c r="F261" s="21" t="s">
        <v>1803</v>
      </c>
      <c r="G261" s="7" t="s">
        <v>147</v>
      </c>
      <c r="H261" s="42" t="s">
        <v>1258</v>
      </c>
      <c r="I261" s="46"/>
      <c r="J261" s="42" t="s">
        <v>1259</v>
      </c>
      <c r="K261" s="110"/>
      <c r="L261" s="45" t="s">
        <v>1260</v>
      </c>
      <c r="M261" s="58"/>
      <c r="N261" s="47" t="str">
        <f t="shared" si="15"/>
        <v>Nem ismert.</v>
      </c>
    </row>
    <row r="262" spans="2:14" ht="150" x14ac:dyDescent="0.25">
      <c r="B262" s="209" t="s">
        <v>146</v>
      </c>
      <c r="C262" s="18"/>
      <c r="D262" s="280"/>
      <c r="E262" s="277"/>
      <c r="F262" s="21" t="s">
        <v>1804</v>
      </c>
      <c r="G262" s="7" t="s">
        <v>149</v>
      </c>
      <c r="H262" s="42" t="s">
        <v>1261</v>
      </c>
      <c r="I262" s="46"/>
      <c r="J262" s="42" t="s">
        <v>1262</v>
      </c>
      <c r="K262" s="110"/>
      <c r="L262" s="45" t="s">
        <v>1263</v>
      </c>
      <c r="M262" s="58"/>
      <c r="N262" s="47" t="str">
        <f t="shared" si="15"/>
        <v>Nem ismert.</v>
      </c>
    </row>
    <row r="263" spans="2:14" ht="150" x14ac:dyDescent="0.25">
      <c r="B263" s="209" t="s">
        <v>148</v>
      </c>
      <c r="C263" s="18"/>
      <c r="D263" s="280"/>
      <c r="E263" s="277"/>
      <c r="F263" s="21" t="s">
        <v>1805</v>
      </c>
      <c r="G263" s="7" t="s">
        <v>151</v>
      </c>
      <c r="H263" s="42" t="s">
        <v>1264</v>
      </c>
      <c r="I263" s="46"/>
      <c r="J263" s="42" t="s">
        <v>1265</v>
      </c>
      <c r="K263" s="110"/>
      <c r="L263" s="45" t="s">
        <v>1266</v>
      </c>
      <c r="M263" s="58"/>
      <c r="N263" s="47" t="str">
        <f t="shared" si="15"/>
        <v>Nem ismert.</v>
      </c>
    </row>
    <row r="264" spans="2:14" ht="112.5" x14ac:dyDescent="0.25">
      <c r="B264" s="209" t="s">
        <v>150</v>
      </c>
      <c r="C264" s="19"/>
      <c r="D264" s="280"/>
      <c r="E264" s="277"/>
      <c r="F264" s="21" t="s">
        <v>1821</v>
      </c>
      <c r="G264" s="7" t="s">
        <v>224</v>
      </c>
      <c r="H264" s="42" t="s">
        <v>1267</v>
      </c>
      <c r="I264" s="46"/>
      <c r="J264" s="42" t="s">
        <v>1268</v>
      </c>
      <c r="K264" s="110"/>
      <c r="L264" s="45" t="s">
        <v>1269</v>
      </c>
      <c r="M264" s="59"/>
      <c r="N264" s="47" t="str">
        <f t="shared" si="15"/>
        <v>Nem ismert.</v>
      </c>
    </row>
    <row r="265" spans="2:14" ht="112.5" x14ac:dyDescent="0.25">
      <c r="B265" s="209" t="s">
        <v>152</v>
      </c>
      <c r="C265" s="8"/>
      <c r="D265" s="280"/>
      <c r="E265" s="277"/>
      <c r="F265" s="21" t="s">
        <v>1822</v>
      </c>
      <c r="G265" s="7" t="s">
        <v>225</v>
      </c>
      <c r="H265" s="42" t="s">
        <v>1270</v>
      </c>
      <c r="I265" s="46"/>
      <c r="J265" s="42" t="s">
        <v>1271</v>
      </c>
      <c r="K265" s="108"/>
      <c r="L265" s="45" t="s">
        <v>1272</v>
      </c>
      <c r="M265" s="56"/>
      <c r="N265" s="47" t="str">
        <f t="shared" si="15"/>
        <v>Nem ismert.</v>
      </c>
    </row>
    <row r="266" spans="2:14" ht="189" customHeight="1" x14ac:dyDescent="0.25">
      <c r="B266" s="209" t="s">
        <v>153</v>
      </c>
      <c r="C266" s="8"/>
      <c r="D266" s="280"/>
      <c r="E266" s="277"/>
      <c r="F266" s="21" t="s">
        <v>1806</v>
      </c>
      <c r="G266" s="7" t="s">
        <v>154</v>
      </c>
      <c r="H266" s="42" t="s">
        <v>1273</v>
      </c>
      <c r="I266" s="46"/>
      <c r="J266" s="42" t="s">
        <v>1274</v>
      </c>
      <c r="K266" s="108" t="s">
        <v>229</v>
      </c>
      <c r="L266" s="45" t="s">
        <v>1275</v>
      </c>
      <c r="M266" s="56"/>
      <c r="N266" s="47" t="str">
        <f t="shared" si="15"/>
        <v>Nem ismert.</v>
      </c>
    </row>
    <row r="267" spans="2:14" ht="185.25" customHeight="1" x14ac:dyDescent="0.25">
      <c r="B267" s="209" t="s">
        <v>155</v>
      </c>
      <c r="C267" s="8"/>
      <c r="D267" s="280"/>
      <c r="E267" s="277"/>
      <c r="F267" s="21" t="s">
        <v>1807</v>
      </c>
      <c r="G267" s="7" t="s">
        <v>157</v>
      </c>
      <c r="H267" s="42" t="s">
        <v>1276</v>
      </c>
      <c r="I267" s="46"/>
      <c r="J267" s="42" t="s">
        <v>1277</v>
      </c>
      <c r="K267" s="108" t="s">
        <v>762</v>
      </c>
      <c r="L267" s="45" t="s">
        <v>1278</v>
      </c>
      <c r="M267" s="56"/>
      <c r="N267" s="47" t="str">
        <f t="shared" si="15"/>
        <v>Nem ismert.</v>
      </c>
    </row>
    <row r="268" spans="2:14" ht="48" customHeight="1" x14ac:dyDescent="0.25">
      <c r="B268" s="260" t="s">
        <v>156</v>
      </c>
      <c r="C268" s="308"/>
      <c r="D268" s="280"/>
      <c r="E268" s="277"/>
      <c r="F268" s="232" t="s">
        <v>1808</v>
      </c>
      <c r="G268" s="227" t="s">
        <v>1849</v>
      </c>
      <c r="H268" s="66" t="b">
        <v>0</v>
      </c>
      <c r="I268" s="31" t="s">
        <v>677</v>
      </c>
      <c r="J268" s="42" t="s">
        <v>1279</v>
      </c>
      <c r="K268" s="224"/>
      <c r="L268" s="284" t="s">
        <v>1280</v>
      </c>
      <c r="M268" s="308"/>
      <c r="N268" s="47" t="str">
        <f>IF($H$281=TRUE,"",IF(H268=TRUE,I268,""))</f>
        <v/>
      </c>
    </row>
    <row r="269" spans="2:14" ht="48" customHeight="1" x14ac:dyDescent="0.25">
      <c r="B269" s="261"/>
      <c r="C269" s="310"/>
      <c r="D269" s="280"/>
      <c r="E269" s="277"/>
      <c r="F269" s="233"/>
      <c r="G269" s="228"/>
      <c r="H269" s="66" t="b">
        <v>0</v>
      </c>
      <c r="I269" s="31" t="s">
        <v>678</v>
      </c>
      <c r="J269" s="42" t="s">
        <v>1281</v>
      </c>
      <c r="K269" s="225"/>
      <c r="L269" s="362"/>
      <c r="M269" s="310"/>
      <c r="N269" s="47" t="str">
        <f t="shared" ref="N269:N280" si="16">IF($H$281=TRUE,"",IF(H269=TRUE,I269,""))</f>
        <v/>
      </c>
    </row>
    <row r="270" spans="2:14" ht="48" customHeight="1" x14ac:dyDescent="0.25">
      <c r="B270" s="261"/>
      <c r="C270" s="310"/>
      <c r="D270" s="280"/>
      <c r="E270" s="277"/>
      <c r="F270" s="233"/>
      <c r="G270" s="228"/>
      <c r="H270" s="66"/>
      <c r="I270" s="31" t="s">
        <v>679</v>
      </c>
      <c r="J270" s="42" t="s">
        <v>1282</v>
      </c>
      <c r="K270" s="225"/>
      <c r="L270" s="362"/>
      <c r="M270" s="310"/>
      <c r="N270" s="47" t="str">
        <f t="shared" si="16"/>
        <v/>
      </c>
    </row>
    <row r="271" spans="2:14" ht="48" customHeight="1" x14ac:dyDescent="0.25">
      <c r="B271" s="261"/>
      <c r="C271" s="310"/>
      <c r="D271" s="280"/>
      <c r="E271" s="277"/>
      <c r="F271" s="233"/>
      <c r="G271" s="228"/>
      <c r="H271" s="66"/>
      <c r="I271" s="31" t="s">
        <v>680</v>
      </c>
      <c r="J271" s="42" t="s">
        <v>1283</v>
      </c>
      <c r="K271" s="225"/>
      <c r="L271" s="362"/>
      <c r="M271" s="310"/>
      <c r="N271" s="47" t="str">
        <f t="shared" si="16"/>
        <v/>
      </c>
    </row>
    <row r="272" spans="2:14" ht="48" customHeight="1" x14ac:dyDescent="0.25">
      <c r="B272" s="261"/>
      <c r="C272" s="310"/>
      <c r="D272" s="280"/>
      <c r="E272" s="277"/>
      <c r="F272" s="233"/>
      <c r="G272" s="228"/>
      <c r="H272" s="66"/>
      <c r="I272" s="31" t="s">
        <v>681</v>
      </c>
      <c r="J272" s="42" t="s">
        <v>1284</v>
      </c>
      <c r="K272" s="225"/>
      <c r="L272" s="362"/>
      <c r="M272" s="310"/>
      <c r="N272" s="47" t="str">
        <f t="shared" si="16"/>
        <v/>
      </c>
    </row>
    <row r="273" spans="2:14" ht="48" customHeight="1" x14ac:dyDescent="0.25">
      <c r="B273" s="261"/>
      <c r="C273" s="310"/>
      <c r="D273" s="280"/>
      <c r="E273" s="277"/>
      <c r="F273" s="233"/>
      <c r="G273" s="228"/>
      <c r="H273" s="66"/>
      <c r="I273" s="31" t="s">
        <v>682</v>
      </c>
      <c r="J273" s="42" t="s">
        <v>1285</v>
      </c>
      <c r="K273" s="225"/>
      <c r="L273" s="362"/>
      <c r="M273" s="310"/>
      <c r="N273" s="47" t="str">
        <f t="shared" si="16"/>
        <v/>
      </c>
    </row>
    <row r="274" spans="2:14" ht="48" customHeight="1" x14ac:dyDescent="0.25">
      <c r="B274" s="261"/>
      <c r="C274" s="310"/>
      <c r="D274" s="280"/>
      <c r="E274" s="277"/>
      <c r="F274" s="233"/>
      <c r="G274" s="228"/>
      <c r="H274" s="66"/>
      <c r="I274" s="31" t="s">
        <v>683</v>
      </c>
      <c r="J274" s="42" t="s">
        <v>1286</v>
      </c>
      <c r="K274" s="225"/>
      <c r="L274" s="362"/>
      <c r="M274" s="310"/>
      <c r="N274" s="47" t="str">
        <f t="shared" si="16"/>
        <v/>
      </c>
    </row>
    <row r="275" spans="2:14" ht="48" customHeight="1" x14ac:dyDescent="0.25">
      <c r="B275" s="261"/>
      <c r="C275" s="310"/>
      <c r="D275" s="280"/>
      <c r="E275" s="277"/>
      <c r="F275" s="233"/>
      <c r="G275" s="228"/>
      <c r="H275" s="66" t="b">
        <v>0</v>
      </c>
      <c r="I275" s="31" t="s">
        <v>684</v>
      </c>
      <c r="J275" s="42" t="s">
        <v>1287</v>
      </c>
      <c r="K275" s="225"/>
      <c r="L275" s="362"/>
      <c r="M275" s="310"/>
      <c r="N275" s="47" t="str">
        <f t="shared" si="16"/>
        <v/>
      </c>
    </row>
    <row r="276" spans="2:14" ht="48" customHeight="1" x14ac:dyDescent="0.25">
      <c r="B276" s="261"/>
      <c r="C276" s="310"/>
      <c r="D276" s="280"/>
      <c r="E276" s="277"/>
      <c r="F276" s="233"/>
      <c r="G276" s="228"/>
      <c r="H276" s="66"/>
      <c r="I276" s="31" t="s">
        <v>685</v>
      </c>
      <c r="J276" s="42" t="s">
        <v>1288</v>
      </c>
      <c r="K276" s="225"/>
      <c r="L276" s="362"/>
      <c r="M276" s="310"/>
      <c r="N276" s="47" t="str">
        <f t="shared" si="16"/>
        <v/>
      </c>
    </row>
    <row r="277" spans="2:14" ht="48" customHeight="1" x14ac:dyDescent="0.25">
      <c r="B277" s="261"/>
      <c r="C277" s="310"/>
      <c r="D277" s="280"/>
      <c r="E277" s="277"/>
      <c r="F277" s="233"/>
      <c r="G277" s="228"/>
      <c r="H277" s="66" t="b">
        <v>0</v>
      </c>
      <c r="I277" s="31" t="s">
        <v>686</v>
      </c>
      <c r="J277" s="42" t="s">
        <v>1289</v>
      </c>
      <c r="K277" s="225"/>
      <c r="L277" s="362"/>
      <c r="M277" s="310"/>
      <c r="N277" s="47" t="str">
        <f t="shared" si="16"/>
        <v/>
      </c>
    </row>
    <row r="278" spans="2:14" ht="48" customHeight="1" x14ac:dyDescent="0.25">
      <c r="B278" s="261"/>
      <c r="C278" s="310"/>
      <c r="D278" s="280"/>
      <c r="E278" s="277"/>
      <c r="F278" s="233"/>
      <c r="G278" s="228"/>
      <c r="H278" s="66"/>
      <c r="I278" s="31" t="s">
        <v>687</v>
      </c>
      <c r="J278" s="42" t="s">
        <v>1290</v>
      </c>
      <c r="K278" s="225"/>
      <c r="L278" s="362"/>
      <c r="M278" s="310"/>
      <c r="N278" s="47" t="str">
        <f t="shared" si="16"/>
        <v/>
      </c>
    </row>
    <row r="279" spans="2:14" ht="48" customHeight="1" x14ac:dyDescent="0.25">
      <c r="B279" s="261"/>
      <c r="C279" s="310"/>
      <c r="D279" s="280"/>
      <c r="E279" s="277"/>
      <c r="F279" s="233"/>
      <c r="G279" s="228"/>
      <c r="H279" s="66"/>
      <c r="I279" s="31" t="s">
        <v>688</v>
      </c>
      <c r="J279" s="42" t="s">
        <v>1291</v>
      </c>
      <c r="K279" s="225"/>
      <c r="L279" s="362"/>
      <c r="M279" s="310"/>
      <c r="N279" s="47" t="str">
        <f t="shared" si="16"/>
        <v/>
      </c>
    </row>
    <row r="280" spans="2:14" ht="48" customHeight="1" x14ac:dyDescent="0.25">
      <c r="B280" s="261"/>
      <c r="C280" s="310"/>
      <c r="D280" s="280"/>
      <c r="E280" s="277"/>
      <c r="F280" s="233"/>
      <c r="G280" s="228"/>
      <c r="H280" s="66" t="b">
        <v>0</v>
      </c>
      <c r="I280" s="31" t="s">
        <v>689</v>
      </c>
      <c r="J280" s="42" t="s">
        <v>1292</v>
      </c>
      <c r="K280" s="225"/>
      <c r="L280" s="362"/>
      <c r="M280" s="310"/>
      <c r="N280" s="47" t="str">
        <f t="shared" si="16"/>
        <v/>
      </c>
    </row>
    <row r="281" spans="2:14" ht="48" customHeight="1" x14ac:dyDescent="0.25">
      <c r="B281" s="262"/>
      <c r="C281" s="309"/>
      <c r="D281" s="280"/>
      <c r="E281" s="277"/>
      <c r="F281" s="234"/>
      <c r="G281" s="229"/>
      <c r="H281" s="66" t="b">
        <v>0</v>
      </c>
      <c r="I281" s="31" t="s">
        <v>690</v>
      </c>
      <c r="J281" s="42" t="s">
        <v>1293</v>
      </c>
      <c r="K281" s="226"/>
      <c r="L281" s="285"/>
      <c r="M281" s="309"/>
      <c r="N281" s="47" t="str">
        <f>IF(H281=TRUE, I281, "")</f>
        <v/>
      </c>
    </row>
    <row r="282" spans="2:14" ht="131.25" x14ac:dyDescent="0.25">
      <c r="B282" s="209" t="s">
        <v>158</v>
      </c>
      <c r="C282" s="8"/>
      <c r="D282" s="280"/>
      <c r="E282" s="277"/>
      <c r="F282" s="21" t="s">
        <v>1809</v>
      </c>
      <c r="G282" s="7" t="s">
        <v>160</v>
      </c>
      <c r="H282" s="42" t="s">
        <v>1294</v>
      </c>
      <c r="I282" s="46"/>
      <c r="J282" s="42" t="s">
        <v>1295</v>
      </c>
      <c r="K282" s="108" t="s">
        <v>730</v>
      </c>
      <c r="L282" s="45" t="s">
        <v>1296</v>
      </c>
      <c r="M282" s="56"/>
      <c r="N282" s="47" t="str">
        <f>IF(I282="", "Nem ismert.", I282)</f>
        <v>Nem ismert.</v>
      </c>
    </row>
    <row r="283" spans="2:14" ht="150" x14ac:dyDescent="0.25">
      <c r="B283" s="209" t="s">
        <v>159</v>
      </c>
      <c r="C283" s="8"/>
      <c r="D283" s="280"/>
      <c r="E283" s="277"/>
      <c r="F283" s="21" t="s">
        <v>1810</v>
      </c>
      <c r="G283" s="7" t="s">
        <v>731</v>
      </c>
      <c r="H283" s="42" t="s">
        <v>1297</v>
      </c>
      <c r="I283" s="46"/>
      <c r="J283" s="42" t="s">
        <v>1298</v>
      </c>
      <c r="K283" s="108"/>
      <c r="L283" s="45" t="s">
        <v>1299</v>
      </c>
      <c r="M283" s="56"/>
      <c r="N283" s="47" t="str">
        <f>IF(I283="", "Nem ismert.", I283)</f>
        <v>Nem ismert.</v>
      </c>
    </row>
    <row r="284" spans="2:14" ht="149.25" customHeight="1" x14ac:dyDescent="0.25">
      <c r="B284" s="209" t="s">
        <v>161</v>
      </c>
      <c r="C284" s="8"/>
      <c r="D284" s="280"/>
      <c r="E284" s="277"/>
      <c r="F284" s="21" t="s">
        <v>1811</v>
      </c>
      <c r="G284" s="7" t="s">
        <v>163</v>
      </c>
      <c r="H284" s="42" t="s">
        <v>1300</v>
      </c>
      <c r="I284" s="46"/>
      <c r="J284" s="42" t="s">
        <v>1301</v>
      </c>
      <c r="K284" s="108" t="s">
        <v>230</v>
      </c>
      <c r="L284" s="45" t="s">
        <v>1302</v>
      </c>
      <c r="M284" s="56"/>
      <c r="N284" s="47" t="str">
        <f t="shared" ref="N284:N288" si="17">IF(I284="", "Nem ismert.", I284)</f>
        <v>Nem ismert.</v>
      </c>
    </row>
    <row r="285" spans="2:14" ht="195.75" customHeight="1" x14ac:dyDescent="0.25">
      <c r="B285" s="209" t="s">
        <v>164</v>
      </c>
      <c r="C285" s="8"/>
      <c r="D285" s="280"/>
      <c r="E285" s="277"/>
      <c r="F285" s="21" t="s">
        <v>1812</v>
      </c>
      <c r="G285" s="7" t="s">
        <v>2052</v>
      </c>
      <c r="H285" s="42" t="s">
        <v>1303</v>
      </c>
      <c r="I285" s="46"/>
      <c r="J285" s="42" t="s">
        <v>1304</v>
      </c>
      <c r="K285" s="108" t="s">
        <v>733</v>
      </c>
      <c r="L285" s="45" t="s">
        <v>1305</v>
      </c>
      <c r="M285" s="56"/>
      <c r="N285" s="47" t="str">
        <f t="shared" si="17"/>
        <v>Nem ismert.</v>
      </c>
    </row>
    <row r="286" spans="2:14" ht="91.5" customHeight="1" x14ac:dyDescent="0.25">
      <c r="B286" s="209" t="s">
        <v>165</v>
      </c>
      <c r="C286" s="8"/>
      <c r="D286" s="280"/>
      <c r="E286" s="277"/>
      <c r="F286" s="276" t="s">
        <v>1824</v>
      </c>
      <c r="G286" s="7" t="s">
        <v>1823</v>
      </c>
      <c r="H286" s="42" t="s">
        <v>1306</v>
      </c>
      <c r="I286" s="46"/>
      <c r="J286" s="42" t="s">
        <v>1307</v>
      </c>
      <c r="K286" s="108" t="s">
        <v>732</v>
      </c>
      <c r="L286" s="45" t="s">
        <v>1308</v>
      </c>
      <c r="M286" s="56"/>
      <c r="N286" s="47" t="str">
        <f t="shared" si="17"/>
        <v>Nem ismert.</v>
      </c>
    </row>
    <row r="287" spans="2:14" ht="91.5" customHeight="1" x14ac:dyDescent="0.25">
      <c r="B287" s="209" t="s">
        <v>166</v>
      </c>
      <c r="C287" s="8"/>
      <c r="D287" s="280"/>
      <c r="E287" s="277"/>
      <c r="F287" s="276"/>
      <c r="G287" s="7" t="s">
        <v>734</v>
      </c>
      <c r="H287" s="42" t="s">
        <v>1309</v>
      </c>
      <c r="I287" s="46"/>
      <c r="J287" s="42" t="s">
        <v>1310</v>
      </c>
      <c r="K287" s="108"/>
      <c r="L287" s="45" t="s">
        <v>1311</v>
      </c>
      <c r="M287" s="56"/>
      <c r="N287" s="47" t="str">
        <f t="shared" si="17"/>
        <v>Nem ismert.</v>
      </c>
    </row>
    <row r="288" spans="2:14" ht="187.5" customHeight="1" x14ac:dyDescent="0.25">
      <c r="B288" s="209" t="s">
        <v>167</v>
      </c>
      <c r="C288" s="8"/>
      <c r="D288" s="280"/>
      <c r="E288" s="277"/>
      <c r="F288" s="21" t="s">
        <v>1813</v>
      </c>
      <c r="G288" s="7" t="s">
        <v>1850</v>
      </c>
      <c r="H288" s="42" t="s">
        <v>1312</v>
      </c>
      <c r="I288" s="46"/>
      <c r="J288" s="42" t="s">
        <v>1313</v>
      </c>
      <c r="K288" s="108"/>
      <c r="L288" s="45" t="s">
        <v>1314</v>
      </c>
      <c r="M288" s="56"/>
      <c r="N288" s="47" t="str">
        <f t="shared" si="17"/>
        <v>Nem ismert.</v>
      </c>
    </row>
    <row r="289" spans="2:14" ht="59.25" customHeight="1" x14ac:dyDescent="0.25">
      <c r="B289" s="260" t="s">
        <v>168</v>
      </c>
      <c r="C289" s="251"/>
      <c r="D289" s="280"/>
      <c r="E289" s="277"/>
      <c r="F289" s="232" t="s">
        <v>1814</v>
      </c>
      <c r="G289" s="227" t="s">
        <v>1851</v>
      </c>
      <c r="H289" s="66" t="b">
        <v>0</v>
      </c>
      <c r="I289" s="31" t="s">
        <v>369</v>
      </c>
      <c r="J289" s="42" t="s">
        <v>1315</v>
      </c>
      <c r="K289" s="335"/>
      <c r="L289" s="284" t="s">
        <v>1316</v>
      </c>
      <c r="M289" s="238"/>
      <c r="N289" s="47" t="str">
        <f>IF($H$292=TRUE,"",IF(H289=TRUE,I289,""))</f>
        <v/>
      </c>
    </row>
    <row r="290" spans="2:14" ht="59.25" customHeight="1" x14ac:dyDescent="0.25">
      <c r="B290" s="261"/>
      <c r="C290" s="277"/>
      <c r="D290" s="280"/>
      <c r="E290" s="277"/>
      <c r="F290" s="233"/>
      <c r="G290" s="228"/>
      <c r="H290" s="66" t="b">
        <v>0</v>
      </c>
      <c r="I290" s="31" t="s">
        <v>370</v>
      </c>
      <c r="J290" s="42" t="s">
        <v>1317</v>
      </c>
      <c r="K290" s="336"/>
      <c r="L290" s="362"/>
      <c r="M290" s="278"/>
      <c r="N290" s="47" t="str">
        <f>IF($H$292=TRUE,"",IF(H290=TRUE,I290,""))</f>
        <v/>
      </c>
    </row>
    <row r="291" spans="2:14" ht="59.25" customHeight="1" x14ac:dyDescent="0.25">
      <c r="B291" s="261"/>
      <c r="C291" s="277"/>
      <c r="D291" s="280"/>
      <c r="E291" s="277"/>
      <c r="F291" s="233"/>
      <c r="G291" s="228"/>
      <c r="H291" s="66" t="b">
        <v>0</v>
      </c>
      <c r="I291" s="31" t="s">
        <v>371</v>
      </c>
      <c r="J291" s="42" t="s">
        <v>1318</v>
      </c>
      <c r="K291" s="336"/>
      <c r="L291" s="362"/>
      <c r="M291" s="278"/>
      <c r="N291" s="47" t="str">
        <f>IF($H$292=TRUE,"",IF(H291=TRUE,I291,""))</f>
        <v/>
      </c>
    </row>
    <row r="292" spans="2:14" ht="59.25" customHeight="1" x14ac:dyDescent="0.25">
      <c r="B292" s="262"/>
      <c r="C292" s="252"/>
      <c r="D292" s="280"/>
      <c r="E292" s="277"/>
      <c r="F292" s="234"/>
      <c r="G292" s="229"/>
      <c r="H292" s="66" t="b">
        <v>0</v>
      </c>
      <c r="I292" s="31" t="s">
        <v>372</v>
      </c>
      <c r="J292" s="42" t="s">
        <v>1319</v>
      </c>
      <c r="K292" s="337"/>
      <c r="L292" s="285"/>
      <c r="M292" s="239"/>
      <c r="N292" s="47" t="str">
        <f>IF(H292=TRUE, I292, "")</f>
        <v/>
      </c>
    </row>
    <row r="293" spans="2:14" ht="93.75" x14ac:dyDescent="0.25">
      <c r="B293" s="260" t="s">
        <v>169</v>
      </c>
      <c r="C293" s="251"/>
      <c r="D293" s="280"/>
      <c r="E293" s="277"/>
      <c r="F293" s="232" t="s">
        <v>43</v>
      </c>
      <c r="G293" s="7" t="s">
        <v>1877</v>
      </c>
      <c r="H293" s="42" t="s">
        <v>1320</v>
      </c>
      <c r="I293" s="49" t="s">
        <v>713</v>
      </c>
      <c r="J293" s="49" t="s">
        <v>714</v>
      </c>
      <c r="K293" s="224" t="s">
        <v>735</v>
      </c>
      <c r="L293" s="284" t="s">
        <v>1321</v>
      </c>
      <c r="M293" s="238"/>
      <c r="N293" s="49" t="s">
        <v>1322</v>
      </c>
    </row>
    <row r="294" spans="2:14" ht="56.25" customHeight="1" x14ac:dyDescent="0.25">
      <c r="B294" s="261"/>
      <c r="C294" s="277"/>
      <c r="D294" s="280"/>
      <c r="E294" s="277"/>
      <c r="F294" s="233"/>
      <c r="G294" s="30" t="s">
        <v>2053</v>
      </c>
      <c r="H294" s="42" t="s">
        <v>1323</v>
      </c>
      <c r="I294" s="64"/>
      <c r="J294" s="51"/>
      <c r="K294" s="225"/>
      <c r="L294" s="362"/>
      <c r="M294" s="278"/>
      <c r="N294" s="61" t="str">
        <f>IF(I294="", "Nem ismert.", I294)</f>
        <v>Nem ismert.</v>
      </c>
    </row>
    <row r="295" spans="2:14" ht="56.25" customHeight="1" x14ac:dyDescent="0.25">
      <c r="B295" s="261"/>
      <c r="C295" s="277"/>
      <c r="D295" s="280"/>
      <c r="E295" s="277"/>
      <c r="F295" s="233"/>
      <c r="G295" s="30" t="s">
        <v>2054</v>
      </c>
      <c r="H295" s="42" t="s">
        <v>1324</v>
      </c>
      <c r="I295" s="64"/>
      <c r="J295" s="51"/>
      <c r="K295" s="225"/>
      <c r="L295" s="362"/>
      <c r="M295" s="278"/>
      <c r="N295" s="61" t="str">
        <f t="shared" ref="N295:N318" si="18">IF(I295="", "Nem ismert.", I295)</f>
        <v>Nem ismert.</v>
      </c>
    </row>
    <row r="296" spans="2:14" ht="56.25" customHeight="1" x14ac:dyDescent="0.25">
      <c r="B296" s="261"/>
      <c r="C296" s="277"/>
      <c r="D296" s="280"/>
      <c r="E296" s="277"/>
      <c r="F296" s="233"/>
      <c r="G296" s="30" t="s">
        <v>2055</v>
      </c>
      <c r="H296" s="42" t="s">
        <v>1325</v>
      </c>
      <c r="I296" s="64"/>
      <c r="J296" s="51"/>
      <c r="K296" s="225"/>
      <c r="L296" s="362"/>
      <c r="M296" s="278"/>
      <c r="N296" s="61" t="str">
        <f t="shared" si="18"/>
        <v>Nem ismert.</v>
      </c>
    </row>
    <row r="297" spans="2:14" ht="56.25" customHeight="1" x14ac:dyDescent="0.25">
      <c r="B297" s="261"/>
      <c r="C297" s="277"/>
      <c r="D297" s="280"/>
      <c r="E297" s="277"/>
      <c r="F297" s="233"/>
      <c r="G297" s="30" t="s">
        <v>2056</v>
      </c>
      <c r="H297" s="42" t="s">
        <v>1326</v>
      </c>
      <c r="I297" s="64"/>
      <c r="J297" s="51"/>
      <c r="K297" s="225"/>
      <c r="L297" s="362"/>
      <c r="M297" s="278"/>
      <c r="N297" s="61" t="str">
        <f t="shared" si="18"/>
        <v>Nem ismert.</v>
      </c>
    </row>
    <row r="298" spans="2:14" ht="56.25" customHeight="1" x14ac:dyDescent="0.25">
      <c r="B298" s="261"/>
      <c r="C298" s="277"/>
      <c r="D298" s="280"/>
      <c r="E298" s="277"/>
      <c r="F298" s="233"/>
      <c r="G298" s="30" t="s">
        <v>2057</v>
      </c>
      <c r="H298" s="42" t="s">
        <v>1327</v>
      </c>
      <c r="I298" s="64"/>
      <c r="J298" s="51"/>
      <c r="K298" s="225"/>
      <c r="L298" s="362"/>
      <c r="M298" s="278"/>
      <c r="N298" s="61" t="str">
        <f t="shared" si="18"/>
        <v>Nem ismert.</v>
      </c>
    </row>
    <row r="299" spans="2:14" ht="56.25" customHeight="1" x14ac:dyDescent="0.25">
      <c r="B299" s="261"/>
      <c r="C299" s="277"/>
      <c r="D299" s="280"/>
      <c r="E299" s="277"/>
      <c r="F299" s="233"/>
      <c r="G299" s="30" t="s">
        <v>2058</v>
      </c>
      <c r="H299" s="42" t="s">
        <v>1328</v>
      </c>
      <c r="I299" s="64"/>
      <c r="J299" s="51"/>
      <c r="K299" s="225"/>
      <c r="L299" s="362"/>
      <c r="M299" s="278"/>
      <c r="N299" s="61" t="str">
        <f t="shared" si="18"/>
        <v>Nem ismert.</v>
      </c>
    </row>
    <row r="300" spans="2:14" ht="56.25" customHeight="1" x14ac:dyDescent="0.25">
      <c r="B300" s="261"/>
      <c r="C300" s="277"/>
      <c r="D300" s="280"/>
      <c r="E300" s="277"/>
      <c r="F300" s="233"/>
      <c r="G300" s="30" t="s">
        <v>2059</v>
      </c>
      <c r="H300" s="42" t="s">
        <v>1329</v>
      </c>
      <c r="I300" s="64"/>
      <c r="J300" s="51"/>
      <c r="K300" s="225"/>
      <c r="L300" s="362"/>
      <c r="M300" s="278"/>
      <c r="N300" s="61" t="str">
        <f t="shared" si="18"/>
        <v>Nem ismert.</v>
      </c>
    </row>
    <row r="301" spans="2:14" ht="56.25" customHeight="1" x14ac:dyDescent="0.25">
      <c r="B301" s="261"/>
      <c r="C301" s="277"/>
      <c r="D301" s="280"/>
      <c r="E301" s="277"/>
      <c r="F301" s="233"/>
      <c r="G301" s="30" t="s">
        <v>2060</v>
      </c>
      <c r="H301" s="42" t="s">
        <v>1330</v>
      </c>
      <c r="I301" s="64"/>
      <c r="J301" s="51"/>
      <c r="K301" s="225"/>
      <c r="L301" s="362"/>
      <c r="M301" s="278"/>
      <c r="N301" s="61" t="str">
        <f t="shared" si="18"/>
        <v>Nem ismert.</v>
      </c>
    </row>
    <row r="302" spans="2:14" ht="56.25" customHeight="1" x14ac:dyDescent="0.25">
      <c r="B302" s="261"/>
      <c r="C302" s="277"/>
      <c r="D302" s="280"/>
      <c r="E302" s="277"/>
      <c r="F302" s="233"/>
      <c r="G302" s="30" t="s">
        <v>2061</v>
      </c>
      <c r="H302" s="42" t="s">
        <v>1331</v>
      </c>
      <c r="I302" s="64"/>
      <c r="J302" s="51"/>
      <c r="K302" s="225"/>
      <c r="L302" s="362"/>
      <c r="M302" s="278"/>
      <c r="N302" s="61" t="str">
        <f t="shared" si="18"/>
        <v>Nem ismert.</v>
      </c>
    </row>
    <row r="303" spans="2:14" ht="56.25" customHeight="1" x14ac:dyDescent="0.25">
      <c r="B303" s="261"/>
      <c r="C303" s="277"/>
      <c r="D303" s="280"/>
      <c r="E303" s="277"/>
      <c r="F303" s="233"/>
      <c r="G303" s="30" t="s">
        <v>2062</v>
      </c>
      <c r="H303" s="42" t="s">
        <v>1332</v>
      </c>
      <c r="I303" s="64"/>
      <c r="J303" s="51"/>
      <c r="K303" s="225"/>
      <c r="L303" s="362"/>
      <c r="M303" s="278"/>
      <c r="N303" s="61" t="str">
        <f t="shared" si="18"/>
        <v>Nem ismert.</v>
      </c>
    </row>
    <row r="304" spans="2:14" ht="56.25" customHeight="1" x14ac:dyDescent="0.25">
      <c r="B304" s="261"/>
      <c r="C304" s="277"/>
      <c r="D304" s="280"/>
      <c r="E304" s="277"/>
      <c r="F304" s="233"/>
      <c r="G304" s="30" t="s">
        <v>2063</v>
      </c>
      <c r="H304" s="42" t="s">
        <v>1333</v>
      </c>
      <c r="I304" s="64"/>
      <c r="J304" s="51"/>
      <c r="K304" s="225"/>
      <c r="L304" s="362"/>
      <c r="M304" s="278"/>
      <c r="N304" s="61" t="str">
        <f t="shared" si="18"/>
        <v>Nem ismert.</v>
      </c>
    </row>
    <row r="305" spans="2:14" ht="56.25" customHeight="1" x14ac:dyDescent="0.25">
      <c r="B305" s="261"/>
      <c r="C305" s="277"/>
      <c r="D305" s="280"/>
      <c r="E305" s="277"/>
      <c r="F305" s="233"/>
      <c r="G305" s="30" t="s">
        <v>2064</v>
      </c>
      <c r="H305" s="42" t="s">
        <v>1334</v>
      </c>
      <c r="I305" s="64"/>
      <c r="J305" s="51"/>
      <c r="K305" s="225"/>
      <c r="L305" s="362"/>
      <c r="M305" s="278"/>
      <c r="N305" s="61" t="str">
        <f t="shared" si="18"/>
        <v>Nem ismert.</v>
      </c>
    </row>
    <row r="306" spans="2:14" ht="56.25" customHeight="1" x14ac:dyDescent="0.25">
      <c r="B306" s="261"/>
      <c r="C306" s="277"/>
      <c r="D306" s="280"/>
      <c r="E306" s="277"/>
      <c r="F306" s="233"/>
      <c r="G306" s="44" t="s">
        <v>2065</v>
      </c>
      <c r="H306" s="42" t="s">
        <v>1335</v>
      </c>
      <c r="I306" s="43" t="s">
        <v>1336</v>
      </c>
      <c r="J306" s="51"/>
      <c r="K306" s="225"/>
      <c r="L306" s="362"/>
      <c r="M306" s="278"/>
      <c r="N306" s="42" t="s">
        <v>1337</v>
      </c>
    </row>
    <row r="307" spans="2:14" ht="56.25" customHeight="1" x14ac:dyDescent="0.25">
      <c r="B307" s="261"/>
      <c r="C307" s="277"/>
      <c r="D307" s="280"/>
      <c r="E307" s="277"/>
      <c r="F307" s="233"/>
      <c r="G307" s="30" t="s">
        <v>2066</v>
      </c>
      <c r="H307" s="42" t="s">
        <v>1338</v>
      </c>
      <c r="I307" s="64"/>
      <c r="J307" s="51"/>
      <c r="K307" s="225"/>
      <c r="L307" s="362"/>
      <c r="M307" s="278"/>
      <c r="N307" s="65" t="str">
        <f t="shared" si="18"/>
        <v>Nem ismert.</v>
      </c>
    </row>
    <row r="308" spans="2:14" ht="56.25" customHeight="1" x14ac:dyDescent="0.25">
      <c r="B308" s="261"/>
      <c r="C308" s="277"/>
      <c r="D308" s="280"/>
      <c r="E308" s="277"/>
      <c r="F308" s="233"/>
      <c r="G308" s="30" t="s">
        <v>2067</v>
      </c>
      <c r="H308" s="42" t="s">
        <v>1339</v>
      </c>
      <c r="I308" s="64"/>
      <c r="J308" s="51"/>
      <c r="K308" s="225"/>
      <c r="L308" s="362"/>
      <c r="M308" s="278"/>
      <c r="N308" s="65" t="str">
        <f t="shared" si="18"/>
        <v>Nem ismert.</v>
      </c>
    </row>
    <row r="309" spans="2:14" ht="56.25" customHeight="1" x14ac:dyDescent="0.25">
      <c r="B309" s="261"/>
      <c r="C309" s="277"/>
      <c r="D309" s="280"/>
      <c r="E309" s="277"/>
      <c r="F309" s="233"/>
      <c r="G309" s="30" t="s">
        <v>2068</v>
      </c>
      <c r="H309" s="42" t="s">
        <v>1340</v>
      </c>
      <c r="I309" s="64"/>
      <c r="J309" s="51"/>
      <c r="K309" s="225"/>
      <c r="L309" s="362"/>
      <c r="M309" s="278"/>
      <c r="N309" s="65" t="str">
        <f t="shared" si="18"/>
        <v>Nem ismert.</v>
      </c>
    </row>
    <row r="310" spans="2:14" ht="56.25" customHeight="1" x14ac:dyDescent="0.25">
      <c r="B310" s="261"/>
      <c r="C310" s="277"/>
      <c r="D310" s="280"/>
      <c r="E310" s="277"/>
      <c r="F310" s="233"/>
      <c r="G310" s="30" t="s">
        <v>2069</v>
      </c>
      <c r="H310" s="42" t="s">
        <v>1341</v>
      </c>
      <c r="I310" s="64"/>
      <c r="J310" s="51"/>
      <c r="K310" s="225"/>
      <c r="L310" s="362"/>
      <c r="M310" s="278"/>
      <c r="N310" s="65" t="str">
        <f t="shared" si="18"/>
        <v>Nem ismert.</v>
      </c>
    </row>
    <row r="311" spans="2:14" ht="56.25" customHeight="1" x14ac:dyDescent="0.25">
      <c r="B311" s="261"/>
      <c r="C311" s="277"/>
      <c r="D311" s="280"/>
      <c r="E311" s="277"/>
      <c r="F311" s="233"/>
      <c r="G311" s="30" t="s">
        <v>2070</v>
      </c>
      <c r="H311" s="42" t="s">
        <v>1342</v>
      </c>
      <c r="I311" s="64"/>
      <c r="J311" s="51"/>
      <c r="K311" s="225"/>
      <c r="L311" s="362"/>
      <c r="M311" s="278"/>
      <c r="N311" s="65" t="str">
        <f t="shared" si="18"/>
        <v>Nem ismert.</v>
      </c>
    </row>
    <row r="312" spans="2:14" ht="56.25" customHeight="1" x14ac:dyDescent="0.25">
      <c r="B312" s="261"/>
      <c r="C312" s="277"/>
      <c r="D312" s="280"/>
      <c r="E312" s="277"/>
      <c r="F312" s="233"/>
      <c r="G312" s="30" t="s">
        <v>2071</v>
      </c>
      <c r="H312" s="42" t="s">
        <v>1343</v>
      </c>
      <c r="I312" s="64"/>
      <c r="J312" s="51"/>
      <c r="K312" s="225"/>
      <c r="L312" s="362"/>
      <c r="M312" s="278"/>
      <c r="N312" s="65" t="str">
        <f t="shared" si="18"/>
        <v>Nem ismert.</v>
      </c>
    </row>
    <row r="313" spans="2:14" ht="56.25" customHeight="1" x14ac:dyDescent="0.25">
      <c r="B313" s="261"/>
      <c r="C313" s="277"/>
      <c r="D313" s="280"/>
      <c r="E313" s="277"/>
      <c r="F313" s="233"/>
      <c r="G313" s="30" t="s">
        <v>2072</v>
      </c>
      <c r="H313" s="42" t="s">
        <v>1344</v>
      </c>
      <c r="I313" s="64"/>
      <c r="J313" s="51"/>
      <c r="K313" s="225"/>
      <c r="L313" s="362"/>
      <c r="M313" s="278"/>
      <c r="N313" s="65" t="str">
        <f t="shared" si="18"/>
        <v>Nem ismert.</v>
      </c>
    </row>
    <row r="314" spans="2:14" ht="56.25" customHeight="1" x14ac:dyDescent="0.25">
      <c r="B314" s="261"/>
      <c r="C314" s="277"/>
      <c r="D314" s="280"/>
      <c r="E314" s="277"/>
      <c r="F314" s="233"/>
      <c r="G314" s="30" t="s">
        <v>2073</v>
      </c>
      <c r="H314" s="42" t="s">
        <v>1345</v>
      </c>
      <c r="I314" s="64"/>
      <c r="J314" s="51"/>
      <c r="K314" s="225"/>
      <c r="L314" s="362"/>
      <c r="M314" s="278"/>
      <c r="N314" s="65" t="str">
        <f t="shared" si="18"/>
        <v>Nem ismert.</v>
      </c>
    </row>
    <row r="315" spans="2:14" ht="56.25" customHeight="1" x14ac:dyDescent="0.25">
      <c r="B315" s="261"/>
      <c r="C315" s="277"/>
      <c r="D315" s="280"/>
      <c r="E315" s="277"/>
      <c r="F315" s="233"/>
      <c r="G315" s="30" t="s">
        <v>2074</v>
      </c>
      <c r="H315" s="42" t="s">
        <v>1346</v>
      </c>
      <c r="I315" s="64"/>
      <c r="J315" s="51"/>
      <c r="K315" s="225"/>
      <c r="L315" s="362"/>
      <c r="M315" s="278"/>
      <c r="N315" s="65" t="str">
        <f t="shared" si="18"/>
        <v>Nem ismert.</v>
      </c>
    </row>
    <row r="316" spans="2:14" ht="56.25" customHeight="1" x14ac:dyDescent="0.25">
      <c r="B316" s="261"/>
      <c r="C316" s="277"/>
      <c r="D316" s="280"/>
      <c r="E316" s="277"/>
      <c r="F316" s="233"/>
      <c r="G316" s="30" t="s">
        <v>2075</v>
      </c>
      <c r="H316" s="42" t="s">
        <v>1347</v>
      </c>
      <c r="I316" s="64"/>
      <c r="J316" s="51"/>
      <c r="K316" s="225"/>
      <c r="L316" s="362"/>
      <c r="M316" s="278"/>
      <c r="N316" s="65" t="str">
        <f t="shared" si="18"/>
        <v>Nem ismert.</v>
      </c>
    </row>
    <row r="317" spans="2:14" ht="56.25" customHeight="1" x14ac:dyDescent="0.25">
      <c r="B317" s="261"/>
      <c r="C317" s="277"/>
      <c r="D317" s="280"/>
      <c r="E317" s="277"/>
      <c r="F317" s="233"/>
      <c r="G317" s="30" t="s">
        <v>2076</v>
      </c>
      <c r="H317" s="42" t="s">
        <v>1348</v>
      </c>
      <c r="I317" s="64"/>
      <c r="J317" s="51"/>
      <c r="K317" s="225"/>
      <c r="L317" s="362"/>
      <c r="M317" s="278"/>
      <c r="N317" s="65" t="str">
        <f t="shared" si="18"/>
        <v>Nem ismert.</v>
      </c>
    </row>
    <row r="318" spans="2:14" ht="56.25" customHeight="1" x14ac:dyDescent="0.25">
      <c r="B318" s="261"/>
      <c r="C318" s="277"/>
      <c r="D318" s="280"/>
      <c r="E318" s="277"/>
      <c r="F318" s="233"/>
      <c r="G318" s="30" t="s">
        <v>2077</v>
      </c>
      <c r="H318" s="42" t="s">
        <v>1349</v>
      </c>
      <c r="I318" s="64"/>
      <c r="J318" s="51"/>
      <c r="K318" s="225"/>
      <c r="L318" s="362"/>
      <c r="M318" s="278"/>
      <c r="N318" s="65" t="str">
        <f t="shared" si="18"/>
        <v>Nem ismert.</v>
      </c>
    </row>
    <row r="319" spans="2:14" ht="56.25" customHeight="1" x14ac:dyDescent="0.25">
      <c r="B319" s="262"/>
      <c r="C319" s="252"/>
      <c r="D319" s="280"/>
      <c r="E319" s="277"/>
      <c r="F319" s="233"/>
      <c r="G319" s="116" t="s">
        <v>2078</v>
      </c>
      <c r="H319" s="42" t="s">
        <v>1350</v>
      </c>
      <c r="I319" s="43" t="s">
        <v>1351</v>
      </c>
      <c r="J319" s="51"/>
      <c r="K319" s="226"/>
      <c r="L319" s="285"/>
      <c r="M319" s="239"/>
      <c r="N319" s="42" t="s">
        <v>1352</v>
      </c>
    </row>
    <row r="320" spans="2:14" ht="70.5" customHeight="1" x14ac:dyDescent="0.25">
      <c r="B320" s="249" t="s">
        <v>1353</v>
      </c>
      <c r="C320" s="308" t="s">
        <v>1354</v>
      </c>
      <c r="D320" s="280"/>
      <c r="E320" s="277"/>
      <c r="F320" s="233"/>
      <c r="G320" s="230" t="s">
        <v>691</v>
      </c>
      <c r="H320" s="42" t="s">
        <v>1355</v>
      </c>
      <c r="I320" s="4" t="s">
        <v>692</v>
      </c>
      <c r="J320" s="64"/>
      <c r="K320" s="269"/>
      <c r="L320" s="221" t="s">
        <v>1356</v>
      </c>
      <c r="M320" s="308" t="s">
        <v>1357</v>
      </c>
      <c r="N320" s="65" t="str">
        <f t="shared" ref="N320:N321" si="19">IF(J320="", "Nem ismert.", J320)</f>
        <v>Nem ismert.</v>
      </c>
    </row>
    <row r="321" spans="2:14" ht="70.5" customHeight="1" x14ac:dyDescent="0.25">
      <c r="B321" s="250"/>
      <c r="C321" s="309"/>
      <c r="D321" s="280"/>
      <c r="E321" s="277"/>
      <c r="F321" s="233"/>
      <c r="G321" s="231"/>
      <c r="H321" s="42" t="s">
        <v>1358</v>
      </c>
      <c r="I321" s="4" t="s">
        <v>693</v>
      </c>
      <c r="J321" s="51"/>
      <c r="K321" s="271"/>
      <c r="L321" s="222"/>
      <c r="M321" s="309"/>
      <c r="N321" s="52" t="str">
        <f t="shared" si="19"/>
        <v>Nem ismert.</v>
      </c>
    </row>
    <row r="322" spans="2:14" ht="67.5" customHeight="1" x14ac:dyDescent="0.25">
      <c r="B322" s="208" t="s">
        <v>171</v>
      </c>
      <c r="C322" s="8"/>
      <c r="D322" s="280"/>
      <c r="E322" s="277"/>
      <c r="F322" s="233"/>
      <c r="G322" s="7" t="s">
        <v>172</v>
      </c>
      <c r="H322" s="42" t="s">
        <v>1359</v>
      </c>
      <c r="I322" s="46"/>
      <c r="J322" s="46"/>
      <c r="K322" s="108"/>
      <c r="L322" s="55" t="s">
        <v>1360</v>
      </c>
      <c r="M322" s="56"/>
      <c r="N322" s="47" t="str">
        <f>IF(J322="", "Nem", J322)</f>
        <v>Nem</v>
      </c>
    </row>
    <row r="323" spans="2:14" s="3" customFormat="1" ht="106.5" customHeight="1" x14ac:dyDescent="0.25">
      <c r="B323" s="249" t="s">
        <v>173</v>
      </c>
      <c r="C323" s="263"/>
      <c r="D323" s="280"/>
      <c r="E323" s="277"/>
      <c r="F323" s="233"/>
      <c r="G323" s="7" t="s">
        <v>1852</v>
      </c>
      <c r="H323" s="42" t="s">
        <v>1361</v>
      </c>
      <c r="I323" s="49" t="s">
        <v>1897</v>
      </c>
      <c r="J323" s="49" t="s">
        <v>1362</v>
      </c>
      <c r="K323" s="269"/>
      <c r="L323" s="221" t="s">
        <v>1363</v>
      </c>
      <c r="M323" s="367"/>
      <c r="N323" s="49" t="s">
        <v>1364</v>
      </c>
    </row>
    <row r="324" spans="2:14" s="3" customFormat="1" ht="83.25" customHeight="1" x14ac:dyDescent="0.25">
      <c r="B324" s="305"/>
      <c r="C324" s="264"/>
      <c r="D324" s="280"/>
      <c r="E324" s="277"/>
      <c r="F324" s="233"/>
      <c r="G324" s="4" t="s">
        <v>2079</v>
      </c>
      <c r="H324" s="42" t="s">
        <v>1365</v>
      </c>
      <c r="I324" s="64"/>
      <c r="J324" s="51"/>
      <c r="K324" s="270"/>
      <c r="L324" s="223"/>
      <c r="M324" s="368"/>
      <c r="N324" s="65" t="str">
        <f t="shared" ref="N324" si="20">IF(I324="", "Nem ismert.", I324)</f>
        <v>Nem ismert.</v>
      </c>
    </row>
    <row r="325" spans="2:14" s="3" customFormat="1" ht="83.25" customHeight="1" x14ac:dyDescent="0.25">
      <c r="B325" s="305"/>
      <c r="C325" s="264"/>
      <c r="D325" s="280"/>
      <c r="E325" s="277"/>
      <c r="F325" s="233"/>
      <c r="G325" s="4" t="s">
        <v>2080</v>
      </c>
      <c r="H325" s="42" t="s">
        <v>1366</v>
      </c>
      <c r="I325" s="64"/>
      <c r="J325" s="51"/>
      <c r="K325" s="270"/>
      <c r="L325" s="223"/>
      <c r="M325" s="368"/>
      <c r="N325" s="65" t="str">
        <f t="shared" ref="N325:N330" si="21">IF(I325="", "Nem ismert.", I325)</f>
        <v>Nem ismert.</v>
      </c>
    </row>
    <row r="326" spans="2:14" s="3" customFormat="1" ht="83.25" customHeight="1" x14ac:dyDescent="0.25">
      <c r="B326" s="305"/>
      <c r="C326" s="264"/>
      <c r="D326" s="280"/>
      <c r="E326" s="277"/>
      <c r="F326" s="233"/>
      <c r="G326" s="4" t="s">
        <v>2081</v>
      </c>
      <c r="H326" s="42" t="s">
        <v>1367</v>
      </c>
      <c r="I326" s="64"/>
      <c r="J326" s="51"/>
      <c r="K326" s="270"/>
      <c r="L326" s="223"/>
      <c r="M326" s="368"/>
      <c r="N326" s="65" t="str">
        <f t="shared" si="21"/>
        <v>Nem ismert.</v>
      </c>
    </row>
    <row r="327" spans="2:14" s="3" customFormat="1" ht="83.25" customHeight="1" x14ac:dyDescent="0.25">
      <c r="B327" s="305"/>
      <c r="C327" s="264"/>
      <c r="D327" s="280"/>
      <c r="E327" s="277"/>
      <c r="F327" s="233"/>
      <c r="G327" s="4" t="s">
        <v>2082</v>
      </c>
      <c r="H327" s="42" t="s">
        <v>1368</v>
      </c>
      <c r="I327" s="64"/>
      <c r="J327" s="51"/>
      <c r="K327" s="270"/>
      <c r="L327" s="223"/>
      <c r="M327" s="368"/>
      <c r="N327" s="65" t="str">
        <f t="shared" si="21"/>
        <v>Nem ismert.</v>
      </c>
    </row>
    <row r="328" spans="2:14" s="3" customFormat="1" ht="83.25" customHeight="1" x14ac:dyDescent="0.25">
      <c r="B328" s="305"/>
      <c r="C328" s="264"/>
      <c r="D328" s="280"/>
      <c r="E328" s="277"/>
      <c r="F328" s="233"/>
      <c r="G328" s="4" t="s">
        <v>2083</v>
      </c>
      <c r="H328" s="42" t="s">
        <v>1369</v>
      </c>
      <c r="I328" s="64"/>
      <c r="J328" s="51"/>
      <c r="K328" s="270"/>
      <c r="L328" s="223"/>
      <c r="M328" s="368"/>
      <c r="N328" s="65" t="str">
        <f t="shared" si="21"/>
        <v>Nem ismert.</v>
      </c>
    </row>
    <row r="329" spans="2:14" s="3" customFormat="1" ht="83.25" customHeight="1" x14ac:dyDescent="0.25">
      <c r="B329" s="250"/>
      <c r="C329" s="265"/>
      <c r="D329" s="280"/>
      <c r="E329" s="277"/>
      <c r="F329" s="234"/>
      <c r="G329" s="4" t="s">
        <v>2084</v>
      </c>
      <c r="H329" s="42" t="s">
        <v>1370</v>
      </c>
      <c r="I329" s="64"/>
      <c r="J329" s="51"/>
      <c r="K329" s="271"/>
      <c r="L329" s="222"/>
      <c r="M329" s="369"/>
      <c r="N329" s="65" t="str">
        <f t="shared" si="21"/>
        <v>Nem ismert.</v>
      </c>
    </row>
    <row r="330" spans="2:14" ht="96.75" customHeight="1" x14ac:dyDescent="0.25">
      <c r="B330" s="208" t="s">
        <v>174</v>
      </c>
      <c r="C330" s="8"/>
      <c r="D330" s="280"/>
      <c r="E330" s="277"/>
      <c r="F330" s="272" t="s">
        <v>1825</v>
      </c>
      <c r="G330" s="7" t="s">
        <v>719</v>
      </c>
      <c r="H330" s="42" t="s">
        <v>1371</v>
      </c>
      <c r="I330" s="64"/>
      <c r="J330" s="87"/>
      <c r="K330" s="108" t="s">
        <v>736</v>
      </c>
      <c r="L330" s="55" t="s">
        <v>1372</v>
      </c>
      <c r="M330" s="56"/>
      <c r="N330" s="65" t="str">
        <f t="shared" si="21"/>
        <v>Nem ismert.</v>
      </c>
    </row>
    <row r="331" spans="2:14" ht="25.5" customHeight="1" x14ac:dyDescent="0.25">
      <c r="B331" s="249" t="s">
        <v>1373</v>
      </c>
      <c r="C331" s="251" t="s">
        <v>1374</v>
      </c>
      <c r="D331" s="280"/>
      <c r="E331" s="277"/>
      <c r="F331" s="273"/>
      <c r="G331" s="230" t="s">
        <v>771</v>
      </c>
      <c r="H331" s="42" t="s">
        <v>1375</v>
      </c>
      <c r="I331" s="4" t="s">
        <v>695</v>
      </c>
      <c r="J331" s="64"/>
      <c r="K331" s="293"/>
      <c r="L331" s="221" t="s">
        <v>175</v>
      </c>
      <c r="M331" s="238"/>
      <c r="N331" s="65" t="str">
        <f t="shared" ref="N331:N336" si="22">IF(J331="", "Nem ismert.", J331)</f>
        <v>Nem ismert.</v>
      </c>
    </row>
    <row r="332" spans="2:14" ht="25.5" customHeight="1" x14ac:dyDescent="0.25">
      <c r="B332" s="305"/>
      <c r="C332" s="277"/>
      <c r="D332" s="280"/>
      <c r="E332" s="277"/>
      <c r="F332" s="273"/>
      <c r="G332" s="255"/>
      <c r="H332" s="42" t="s">
        <v>1376</v>
      </c>
      <c r="I332" s="4" t="s">
        <v>696</v>
      </c>
      <c r="J332" s="64"/>
      <c r="K332" s="294"/>
      <c r="L332" s="223"/>
      <c r="M332" s="278"/>
      <c r="N332" s="65" t="str">
        <f t="shared" si="22"/>
        <v>Nem ismert.</v>
      </c>
    </row>
    <row r="333" spans="2:14" ht="25.5" customHeight="1" x14ac:dyDescent="0.25">
      <c r="B333" s="305"/>
      <c r="C333" s="277"/>
      <c r="D333" s="280"/>
      <c r="E333" s="277"/>
      <c r="F333" s="273"/>
      <c r="G333" s="255"/>
      <c r="H333" s="42" t="s">
        <v>1377</v>
      </c>
      <c r="I333" s="4" t="s">
        <v>697</v>
      </c>
      <c r="J333" s="64"/>
      <c r="K333" s="294"/>
      <c r="L333" s="223"/>
      <c r="M333" s="278"/>
      <c r="N333" s="65" t="str">
        <f t="shared" si="22"/>
        <v>Nem ismert.</v>
      </c>
    </row>
    <row r="334" spans="2:14" ht="25.5" customHeight="1" x14ac:dyDescent="0.25">
      <c r="B334" s="305"/>
      <c r="C334" s="277"/>
      <c r="D334" s="280"/>
      <c r="E334" s="277"/>
      <c r="F334" s="273"/>
      <c r="G334" s="255"/>
      <c r="H334" s="42" t="s">
        <v>1378</v>
      </c>
      <c r="I334" s="4" t="s">
        <v>698</v>
      </c>
      <c r="J334" s="64"/>
      <c r="K334" s="294"/>
      <c r="L334" s="223"/>
      <c r="M334" s="278"/>
      <c r="N334" s="65" t="str">
        <f t="shared" si="22"/>
        <v>Nem ismert.</v>
      </c>
    </row>
    <row r="335" spans="2:14" ht="25.5" customHeight="1" x14ac:dyDescent="0.25">
      <c r="B335" s="305"/>
      <c r="C335" s="277"/>
      <c r="D335" s="280"/>
      <c r="E335" s="277"/>
      <c r="F335" s="273"/>
      <c r="G335" s="255"/>
      <c r="H335" s="42" t="s">
        <v>1379</v>
      </c>
      <c r="I335" s="4" t="s">
        <v>699</v>
      </c>
      <c r="J335" s="64"/>
      <c r="K335" s="294"/>
      <c r="L335" s="223"/>
      <c r="M335" s="278"/>
      <c r="N335" s="65" t="str">
        <f t="shared" si="22"/>
        <v>Nem ismert.</v>
      </c>
    </row>
    <row r="336" spans="2:14" ht="25.5" customHeight="1" x14ac:dyDescent="0.25">
      <c r="B336" s="250"/>
      <c r="C336" s="252"/>
      <c r="D336" s="254"/>
      <c r="E336" s="252"/>
      <c r="F336" s="301"/>
      <c r="G336" s="231"/>
      <c r="H336" s="42" t="s">
        <v>1380</v>
      </c>
      <c r="I336" s="4" t="s">
        <v>700</v>
      </c>
      <c r="J336" s="64"/>
      <c r="K336" s="295"/>
      <c r="L336" s="222"/>
      <c r="M336" s="239"/>
      <c r="N336" s="65" t="str">
        <f t="shared" si="22"/>
        <v>Nem ismert.</v>
      </c>
    </row>
    <row r="337" spans="2:14" ht="179.25" customHeight="1" x14ac:dyDescent="0.25">
      <c r="B337" s="249" t="s">
        <v>1381</v>
      </c>
      <c r="C337" s="251"/>
      <c r="D337" s="253"/>
      <c r="E337" s="251"/>
      <c r="F337" s="247" t="s">
        <v>1826</v>
      </c>
      <c r="G337" s="296" t="s">
        <v>720</v>
      </c>
      <c r="H337" s="42" t="s">
        <v>1382</v>
      </c>
      <c r="I337" s="4" t="s">
        <v>740</v>
      </c>
      <c r="J337" s="64"/>
      <c r="K337" s="224" t="s">
        <v>772</v>
      </c>
      <c r="L337" s="76"/>
      <c r="M337" s="77"/>
      <c r="N337" s="65"/>
    </row>
    <row r="338" spans="2:14" ht="179.25" customHeight="1" x14ac:dyDescent="0.25">
      <c r="B338" s="250"/>
      <c r="C338" s="252"/>
      <c r="D338" s="254"/>
      <c r="E338" s="252"/>
      <c r="F338" s="248"/>
      <c r="G338" s="297"/>
      <c r="H338" s="42" t="s">
        <v>1383</v>
      </c>
      <c r="I338" s="4" t="s">
        <v>739</v>
      </c>
      <c r="J338" s="51"/>
      <c r="K338" s="226"/>
      <c r="L338" s="76"/>
      <c r="M338" s="77"/>
      <c r="N338" s="65"/>
    </row>
    <row r="339" spans="2:14" ht="146.25" customHeight="1" x14ac:dyDescent="0.25">
      <c r="B339" s="208" t="s">
        <v>718</v>
      </c>
      <c r="C339" s="79"/>
      <c r="D339" s="83"/>
      <c r="E339" s="79"/>
      <c r="F339" s="78" t="s">
        <v>741</v>
      </c>
      <c r="G339" s="82" t="s">
        <v>742</v>
      </c>
      <c r="H339" s="42" t="s">
        <v>1384</v>
      </c>
      <c r="I339" s="46"/>
      <c r="J339" s="81"/>
      <c r="K339" s="88" t="s">
        <v>770</v>
      </c>
      <c r="L339" s="76"/>
      <c r="M339" s="77"/>
      <c r="N339" s="65"/>
    </row>
    <row r="340" spans="2:14" x14ac:dyDescent="0.25">
      <c r="B340" s="84" t="s">
        <v>25</v>
      </c>
      <c r="C340" s="84"/>
      <c r="D340" s="84"/>
      <c r="E340" s="84"/>
      <c r="F340" s="84"/>
      <c r="G340" s="84"/>
      <c r="H340" s="84"/>
      <c r="I340" s="84"/>
      <c r="J340" s="84"/>
      <c r="K340" s="115"/>
      <c r="L340" s="361" t="s">
        <v>1385</v>
      </c>
      <c r="M340" s="361"/>
      <c r="N340" s="361"/>
    </row>
    <row r="341" spans="2:14" ht="28.5" customHeight="1" x14ac:dyDescent="0.25">
      <c r="B341" s="338" t="s">
        <v>176</v>
      </c>
      <c r="C341" s="341"/>
      <c r="D341" s="344" t="s">
        <v>717</v>
      </c>
      <c r="E341" s="256"/>
      <c r="F341" s="272" t="s">
        <v>746</v>
      </c>
      <c r="G341" s="302" t="s">
        <v>2085</v>
      </c>
      <c r="H341" s="70" t="b">
        <v>0</v>
      </c>
      <c r="I341" s="31" t="s">
        <v>396</v>
      </c>
      <c r="J341" s="43" t="s">
        <v>1386</v>
      </c>
      <c r="K341" s="224" t="s">
        <v>737</v>
      </c>
      <c r="L341" s="370" t="s">
        <v>1387</v>
      </c>
      <c r="M341" s="341"/>
      <c r="N341" s="47" t="str">
        <f>IF($H$350=TRUE,"",IF(H341=TRUE,I341,""))</f>
        <v/>
      </c>
    </row>
    <row r="342" spans="2:14" ht="28.5" customHeight="1" x14ac:dyDescent="0.25">
      <c r="B342" s="339"/>
      <c r="C342" s="342"/>
      <c r="D342" s="345"/>
      <c r="E342" s="257"/>
      <c r="F342" s="273"/>
      <c r="G342" s="303"/>
      <c r="H342" s="70" t="b">
        <v>0</v>
      </c>
      <c r="I342" s="31" t="s">
        <v>1388</v>
      </c>
      <c r="J342" s="43" t="s">
        <v>1389</v>
      </c>
      <c r="K342" s="349"/>
      <c r="L342" s="371"/>
      <c r="M342" s="342"/>
      <c r="N342" s="47" t="str">
        <f t="shared" ref="N342:N348" si="23">IF($H$350=TRUE,"",IF(H342=TRUE,I342,""))</f>
        <v/>
      </c>
    </row>
    <row r="343" spans="2:14" ht="28.5" customHeight="1" x14ac:dyDescent="0.25">
      <c r="B343" s="339"/>
      <c r="C343" s="342"/>
      <c r="D343" s="345"/>
      <c r="E343" s="257"/>
      <c r="F343" s="273"/>
      <c r="G343" s="303"/>
      <c r="H343" s="70" t="b">
        <v>0</v>
      </c>
      <c r="I343" s="31" t="s">
        <v>397</v>
      </c>
      <c r="J343" s="43" t="s">
        <v>1390</v>
      </c>
      <c r="K343" s="349"/>
      <c r="L343" s="371"/>
      <c r="M343" s="342"/>
      <c r="N343" s="47" t="str">
        <f t="shared" si="23"/>
        <v/>
      </c>
    </row>
    <row r="344" spans="2:14" ht="28.5" customHeight="1" x14ac:dyDescent="0.25">
      <c r="B344" s="339"/>
      <c r="C344" s="342"/>
      <c r="D344" s="345"/>
      <c r="E344" s="257"/>
      <c r="F344" s="273"/>
      <c r="G344" s="303"/>
      <c r="H344" s="70" t="b">
        <v>0</v>
      </c>
      <c r="I344" s="31" t="s">
        <v>398</v>
      </c>
      <c r="J344" s="43" t="s">
        <v>1391</v>
      </c>
      <c r="K344" s="349"/>
      <c r="L344" s="371"/>
      <c r="M344" s="342"/>
      <c r="N344" s="47" t="str">
        <f t="shared" si="23"/>
        <v/>
      </c>
    </row>
    <row r="345" spans="2:14" ht="28.5" customHeight="1" x14ac:dyDescent="0.25">
      <c r="B345" s="339"/>
      <c r="C345" s="342"/>
      <c r="D345" s="345"/>
      <c r="E345" s="257"/>
      <c r="F345" s="273"/>
      <c r="G345" s="303"/>
      <c r="H345" s="70" t="b">
        <v>0</v>
      </c>
      <c r="I345" s="31" t="s">
        <v>399</v>
      </c>
      <c r="J345" s="43" t="s">
        <v>1392</v>
      </c>
      <c r="K345" s="349"/>
      <c r="L345" s="371"/>
      <c r="M345" s="342"/>
      <c r="N345" s="47" t="str">
        <f t="shared" si="23"/>
        <v/>
      </c>
    </row>
    <row r="346" spans="2:14" ht="28.5" customHeight="1" x14ac:dyDescent="0.25">
      <c r="B346" s="339"/>
      <c r="C346" s="342"/>
      <c r="D346" s="345"/>
      <c r="E346" s="257"/>
      <c r="F346" s="273"/>
      <c r="G346" s="303"/>
      <c r="H346" s="70" t="b">
        <v>0</v>
      </c>
      <c r="I346" s="31" t="s">
        <v>400</v>
      </c>
      <c r="J346" s="43" t="s">
        <v>1393</v>
      </c>
      <c r="K346" s="349"/>
      <c r="L346" s="371"/>
      <c r="M346" s="342"/>
      <c r="N346" s="47" t="str">
        <f t="shared" si="23"/>
        <v/>
      </c>
    </row>
    <row r="347" spans="2:14" ht="28.5" customHeight="1" x14ac:dyDescent="0.25">
      <c r="B347" s="339"/>
      <c r="C347" s="342"/>
      <c r="D347" s="345"/>
      <c r="E347" s="257"/>
      <c r="F347" s="273"/>
      <c r="G347" s="303"/>
      <c r="H347" s="70" t="b">
        <v>0</v>
      </c>
      <c r="I347" s="31" t="s">
        <v>401</v>
      </c>
      <c r="J347" s="43" t="s">
        <v>1394</v>
      </c>
      <c r="K347" s="349"/>
      <c r="L347" s="371"/>
      <c r="M347" s="342"/>
      <c r="N347" s="47" t="str">
        <f t="shared" si="23"/>
        <v/>
      </c>
    </row>
    <row r="348" spans="2:14" ht="28.5" customHeight="1" x14ac:dyDescent="0.25">
      <c r="B348" s="339"/>
      <c r="C348" s="342"/>
      <c r="D348" s="345"/>
      <c r="E348" s="257"/>
      <c r="F348" s="273"/>
      <c r="G348" s="303"/>
      <c r="H348" s="70" t="b">
        <v>0</v>
      </c>
      <c r="I348" s="31" t="s">
        <v>402</v>
      </c>
      <c r="J348" s="43" t="s">
        <v>1395</v>
      </c>
      <c r="K348" s="349"/>
      <c r="L348" s="371"/>
      <c r="M348" s="342"/>
      <c r="N348" s="47" t="str">
        <f t="shared" si="23"/>
        <v/>
      </c>
    </row>
    <row r="349" spans="2:14" ht="28.5" customHeight="1" x14ac:dyDescent="0.25">
      <c r="B349" s="339"/>
      <c r="C349" s="342"/>
      <c r="D349" s="345"/>
      <c r="E349" s="257"/>
      <c r="F349" s="273"/>
      <c r="G349" s="303"/>
      <c r="H349" s="70" t="b">
        <v>0</v>
      </c>
      <c r="I349" s="31" t="s">
        <v>2086</v>
      </c>
      <c r="J349" s="46"/>
      <c r="K349" s="349"/>
      <c r="L349" s="371"/>
      <c r="M349" s="342"/>
      <c r="N349" s="60" t="str">
        <f>IF(J349="", "", J349)</f>
        <v/>
      </c>
    </row>
    <row r="350" spans="2:14" ht="28.5" customHeight="1" x14ac:dyDescent="0.25">
      <c r="B350" s="340"/>
      <c r="C350" s="343"/>
      <c r="D350" s="345"/>
      <c r="E350" s="257"/>
      <c r="F350" s="273"/>
      <c r="G350" s="304"/>
      <c r="H350" s="70" t="b">
        <v>0</v>
      </c>
      <c r="I350" s="31" t="s">
        <v>1901</v>
      </c>
      <c r="J350" s="43" t="s">
        <v>1396</v>
      </c>
      <c r="K350" s="350"/>
      <c r="L350" s="372"/>
      <c r="M350" s="343"/>
      <c r="N350" s="47" t="str">
        <f t="shared" ref="N350:N358" si="24">IF(H350=TRUE, I350, "")</f>
        <v/>
      </c>
    </row>
    <row r="351" spans="2:14" ht="36.75" customHeight="1" x14ac:dyDescent="0.25">
      <c r="B351" s="338" t="s">
        <v>1397</v>
      </c>
      <c r="C351" s="251" t="s">
        <v>1398</v>
      </c>
      <c r="D351" s="345"/>
      <c r="E351" s="257"/>
      <c r="F351" s="273"/>
      <c r="G351" s="298" t="s">
        <v>701</v>
      </c>
      <c r="H351" s="70" t="b">
        <v>0</v>
      </c>
      <c r="I351" s="31" t="s">
        <v>1399</v>
      </c>
      <c r="J351" s="43"/>
      <c r="K351" s="287" t="s">
        <v>2087</v>
      </c>
      <c r="L351" s="370" t="s">
        <v>1400</v>
      </c>
      <c r="M351" s="238" t="s">
        <v>1401</v>
      </c>
      <c r="N351" s="47" t="str">
        <f t="shared" si="24"/>
        <v/>
      </c>
    </row>
    <row r="352" spans="2:14" ht="36.75" customHeight="1" x14ac:dyDescent="0.25">
      <c r="B352" s="339"/>
      <c r="C352" s="277"/>
      <c r="D352" s="345"/>
      <c r="E352" s="257"/>
      <c r="F352" s="273"/>
      <c r="G352" s="299"/>
      <c r="H352" s="70" t="b">
        <v>0</v>
      </c>
      <c r="I352" s="31" t="s">
        <v>1402</v>
      </c>
      <c r="J352" s="43" t="s">
        <v>1403</v>
      </c>
      <c r="K352" s="347"/>
      <c r="L352" s="371"/>
      <c r="M352" s="278"/>
      <c r="N352" s="47" t="str">
        <f t="shared" si="24"/>
        <v/>
      </c>
    </row>
    <row r="353" spans="2:14" ht="36.75" customHeight="1" x14ac:dyDescent="0.25">
      <c r="B353" s="339"/>
      <c r="C353" s="277"/>
      <c r="D353" s="345"/>
      <c r="E353" s="257"/>
      <c r="F353" s="273"/>
      <c r="G353" s="299"/>
      <c r="H353" s="70" t="b">
        <v>0</v>
      </c>
      <c r="I353" s="31" t="s">
        <v>1404</v>
      </c>
      <c r="J353" s="43" t="s">
        <v>1405</v>
      </c>
      <c r="K353" s="347"/>
      <c r="L353" s="371"/>
      <c r="M353" s="278"/>
      <c r="N353" s="47" t="str">
        <f t="shared" si="24"/>
        <v/>
      </c>
    </row>
    <row r="354" spans="2:14" ht="36.75" customHeight="1" x14ac:dyDescent="0.25">
      <c r="B354" s="339"/>
      <c r="C354" s="277"/>
      <c r="D354" s="345"/>
      <c r="E354" s="257"/>
      <c r="F354" s="273"/>
      <c r="G354" s="299"/>
      <c r="H354" s="70" t="b">
        <v>0</v>
      </c>
      <c r="I354" s="31" t="s">
        <v>1406</v>
      </c>
      <c r="J354" s="43" t="s">
        <v>1407</v>
      </c>
      <c r="K354" s="347"/>
      <c r="L354" s="371"/>
      <c r="M354" s="278"/>
      <c r="N354" s="47" t="str">
        <f t="shared" si="24"/>
        <v/>
      </c>
    </row>
    <row r="355" spans="2:14" ht="36.75" customHeight="1" x14ac:dyDescent="0.25">
      <c r="B355" s="339"/>
      <c r="C355" s="277"/>
      <c r="D355" s="345"/>
      <c r="E355" s="257"/>
      <c r="F355" s="273"/>
      <c r="G355" s="299"/>
      <c r="H355" s="70" t="b">
        <v>0</v>
      </c>
      <c r="I355" s="31" t="s">
        <v>1408</v>
      </c>
      <c r="J355" s="43" t="s">
        <v>1409</v>
      </c>
      <c r="K355" s="347"/>
      <c r="L355" s="371"/>
      <c r="M355" s="278"/>
      <c r="N355" s="47" t="str">
        <f t="shared" si="24"/>
        <v/>
      </c>
    </row>
    <row r="356" spans="2:14" ht="36.75" customHeight="1" x14ac:dyDescent="0.25">
      <c r="B356" s="339"/>
      <c r="C356" s="277"/>
      <c r="D356" s="345"/>
      <c r="E356" s="257"/>
      <c r="F356" s="273"/>
      <c r="G356" s="299"/>
      <c r="H356" s="70" t="b">
        <v>0</v>
      </c>
      <c r="I356" s="31" t="s">
        <v>1410</v>
      </c>
      <c r="J356" s="43" t="s">
        <v>1411</v>
      </c>
      <c r="K356" s="347"/>
      <c r="L356" s="371"/>
      <c r="M356" s="278"/>
      <c r="N356" s="47" t="str">
        <f t="shared" si="24"/>
        <v/>
      </c>
    </row>
    <row r="357" spans="2:14" ht="36.75" customHeight="1" x14ac:dyDescent="0.25">
      <c r="B357" s="339"/>
      <c r="C357" s="277"/>
      <c r="D357" s="345"/>
      <c r="E357" s="257"/>
      <c r="F357" s="273"/>
      <c r="G357" s="299"/>
      <c r="H357" s="70" t="b">
        <v>0</v>
      </c>
      <c r="I357" s="31" t="s">
        <v>1412</v>
      </c>
      <c r="J357" s="43" t="s">
        <v>1413</v>
      </c>
      <c r="K357" s="347"/>
      <c r="L357" s="371"/>
      <c r="M357" s="278"/>
      <c r="N357" s="47" t="str">
        <f t="shared" si="24"/>
        <v/>
      </c>
    </row>
    <row r="358" spans="2:14" ht="36.75" customHeight="1" x14ac:dyDescent="0.25">
      <c r="B358" s="339"/>
      <c r="C358" s="277"/>
      <c r="D358" s="345"/>
      <c r="E358" s="257"/>
      <c r="F358" s="273"/>
      <c r="G358" s="299"/>
      <c r="H358" s="70" t="b">
        <v>0</v>
      </c>
      <c r="I358" s="31" t="s">
        <v>1414</v>
      </c>
      <c r="J358" s="43" t="s">
        <v>1415</v>
      </c>
      <c r="K358" s="347"/>
      <c r="L358" s="371"/>
      <c r="M358" s="278"/>
      <c r="N358" s="47" t="str">
        <f t="shared" si="24"/>
        <v/>
      </c>
    </row>
    <row r="359" spans="2:14" ht="36.75" customHeight="1" x14ac:dyDescent="0.25">
      <c r="B359" s="340"/>
      <c r="C359" s="252"/>
      <c r="D359" s="345"/>
      <c r="E359" s="257"/>
      <c r="F359" s="273"/>
      <c r="G359" s="300"/>
      <c r="H359" s="70" t="b">
        <v>0</v>
      </c>
      <c r="I359" s="31" t="s">
        <v>2086</v>
      </c>
      <c r="J359" s="46"/>
      <c r="K359" s="348"/>
      <c r="L359" s="372"/>
      <c r="M359" s="239"/>
      <c r="N359" s="60" t="str">
        <f>IF(J359="", "", J359)</f>
        <v/>
      </c>
    </row>
    <row r="360" spans="2:14" ht="50.25" customHeight="1" x14ac:dyDescent="0.25">
      <c r="B360" s="338" t="s">
        <v>1416</v>
      </c>
      <c r="C360" s="251" t="s">
        <v>1417</v>
      </c>
      <c r="D360" s="345"/>
      <c r="E360" s="257"/>
      <c r="F360" s="273"/>
      <c r="G360" s="298" t="s">
        <v>2337</v>
      </c>
      <c r="H360" s="70" t="b">
        <v>0</v>
      </c>
      <c r="I360" s="31" t="s">
        <v>404</v>
      </c>
      <c r="J360" s="43" t="s">
        <v>1418</v>
      </c>
      <c r="K360" s="224"/>
      <c r="L360" s="370" t="s">
        <v>1419</v>
      </c>
      <c r="M360" s="238" t="s">
        <v>1420</v>
      </c>
      <c r="N360" s="47" t="str">
        <f>IF(H360=TRUE, I360, "")</f>
        <v/>
      </c>
    </row>
    <row r="361" spans="2:14" ht="50.25" customHeight="1" x14ac:dyDescent="0.25">
      <c r="B361" s="339"/>
      <c r="C361" s="277"/>
      <c r="D361" s="345"/>
      <c r="E361" s="257"/>
      <c r="F361" s="273"/>
      <c r="G361" s="299"/>
      <c r="H361" s="70" t="b">
        <v>0</v>
      </c>
      <c r="I361" s="31" t="s">
        <v>403</v>
      </c>
      <c r="J361" s="43" t="s">
        <v>1421</v>
      </c>
      <c r="K361" s="225"/>
      <c r="L361" s="371"/>
      <c r="M361" s="278"/>
      <c r="N361" s="47" t="str">
        <f>IF(H361=TRUE, I361, "")</f>
        <v/>
      </c>
    </row>
    <row r="362" spans="2:14" ht="50.25" customHeight="1" x14ac:dyDescent="0.25">
      <c r="B362" s="339"/>
      <c r="C362" s="277"/>
      <c r="D362" s="345"/>
      <c r="E362" s="257"/>
      <c r="F362" s="273"/>
      <c r="G362" s="299"/>
      <c r="H362" s="70" t="b">
        <v>0</v>
      </c>
      <c r="I362" s="31" t="s">
        <v>702</v>
      </c>
      <c r="J362" s="46"/>
      <c r="K362" s="225"/>
      <c r="L362" s="371"/>
      <c r="M362" s="278"/>
      <c r="N362" s="60" t="str">
        <f>IF(J362="", "", J362)</f>
        <v/>
      </c>
    </row>
    <row r="363" spans="2:14" ht="50.25" customHeight="1" x14ac:dyDescent="0.25">
      <c r="B363" s="339"/>
      <c r="C363" s="277"/>
      <c r="D363" s="345"/>
      <c r="E363" s="257"/>
      <c r="F363" s="273"/>
      <c r="G363" s="299"/>
      <c r="H363" s="70" t="b">
        <v>0</v>
      </c>
      <c r="I363" s="31" t="s">
        <v>413</v>
      </c>
      <c r="J363" s="43" t="s">
        <v>1422</v>
      </c>
      <c r="K363" s="225"/>
      <c r="L363" s="371"/>
      <c r="M363" s="278"/>
      <c r="N363" s="47" t="str">
        <f>IF(H363=TRUE, I363, "")</f>
        <v/>
      </c>
    </row>
    <row r="364" spans="2:14" ht="50.25" customHeight="1" x14ac:dyDescent="0.25">
      <c r="B364" s="339"/>
      <c r="C364" s="277"/>
      <c r="D364" s="345"/>
      <c r="E364" s="257"/>
      <c r="F364" s="273"/>
      <c r="G364" s="299"/>
      <c r="H364" s="70" t="b">
        <v>0</v>
      </c>
      <c r="I364" s="31" t="s">
        <v>703</v>
      </c>
      <c r="J364" s="46"/>
      <c r="K364" s="225"/>
      <c r="L364" s="371"/>
      <c r="M364" s="278"/>
      <c r="N364" s="60" t="str">
        <f>IF(J364="", "", J364)</f>
        <v/>
      </c>
    </row>
    <row r="365" spans="2:14" ht="50.25" customHeight="1" x14ac:dyDescent="0.25">
      <c r="B365" s="339"/>
      <c r="C365" s="277"/>
      <c r="D365" s="345"/>
      <c r="E365" s="257"/>
      <c r="F365" s="273"/>
      <c r="G365" s="299"/>
      <c r="H365" s="70" t="b">
        <v>0</v>
      </c>
      <c r="I365" s="31" t="s">
        <v>414</v>
      </c>
      <c r="J365" s="43" t="s">
        <v>1423</v>
      </c>
      <c r="K365" s="225"/>
      <c r="L365" s="371"/>
      <c r="M365" s="278"/>
      <c r="N365" s="47" t="str">
        <f>IF(H365=TRUE, I365, "")</f>
        <v/>
      </c>
    </row>
    <row r="366" spans="2:14" ht="50.25" customHeight="1" x14ac:dyDescent="0.25">
      <c r="B366" s="339"/>
      <c r="C366" s="277"/>
      <c r="D366" s="345"/>
      <c r="E366" s="257"/>
      <c r="F366" s="273"/>
      <c r="G366" s="299"/>
      <c r="H366" s="70" t="b">
        <v>0</v>
      </c>
      <c r="I366" s="31" t="s">
        <v>704</v>
      </c>
      <c r="J366" s="46"/>
      <c r="K366" s="225"/>
      <c r="L366" s="371"/>
      <c r="M366" s="278"/>
      <c r="N366" s="60" t="str">
        <f>IF(J366="", "", J366)</f>
        <v/>
      </c>
    </row>
    <row r="367" spans="2:14" ht="50.25" customHeight="1" x14ac:dyDescent="0.25">
      <c r="B367" s="339"/>
      <c r="C367" s="277"/>
      <c r="D367" s="345"/>
      <c r="E367" s="257"/>
      <c r="F367" s="273"/>
      <c r="G367" s="299"/>
      <c r="H367" s="70" t="b">
        <v>0</v>
      </c>
      <c r="I367" s="31" t="s">
        <v>415</v>
      </c>
      <c r="J367" s="43" t="s">
        <v>1424</v>
      </c>
      <c r="K367" s="225"/>
      <c r="L367" s="371"/>
      <c r="M367" s="278"/>
      <c r="N367" s="47" t="str">
        <f>IF(H367=TRUE, I367, "")</f>
        <v/>
      </c>
    </row>
    <row r="368" spans="2:14" ht="50.25" customHeight="1" x14ac:dyDescent="0.25">
      <c r="B368" s="339"/>
      <c r="C368" s="277"/>
      <c r="D368" s="345"/>
      <c r="E368" s="257"/>
      <c r="F368" s="273"/>
      <c r="G368" s="299"/>
      <c r="H368" s="70" t="b">
        <v>0</v>
      </c>
      <c r="I368" s="31" t="s">
        <v>705</v>
      </c>
      <c r="J368" s="46"/>
      <c r="K368" s="225"/>
      <c r="L368" s="371"/>
      <c r="M368" s="278"/>
      <c r="N368" s="60" t="str">
        <f>IF(J368="", "", J368)</f>
        <v/>
      </c>
    </row>
    <row r="369" spans="2:14" ht="50.25" customHeight="1" x14ac:dyDescent="0.25">
      <c r="B369" s="339"/>
      <c r="C369" s="277"/>
      <c r="D369" s="345"/>
      <c r="E369" s="257"/>
      <c r="F369" s="273"/>
      <c r="G369" s="299"/>
      <c r="H369" s="70" t="b">
        <v>0</v>
      </c>
      <c r="I369" s="31" t="s">
        <v>416</v>
      </c>
      <c r="J369" s="43" t="s">
        <v>1425</v>
      </c>
      <c r="K369" s="225"/>
      <c r="L369" s="371"/>
      <c r="M369" s="278"/>
      <c r="N369" s="47" t="str">
        <f>IF(H369=TRUE, I369, "")</f>
        <v/>
      </c>
    </row>
    <row r="370" spans="2:14" ht="50.25" customHeight="1" x14ac:dyDescent="0.25">
      <c r="B370" s="339"/>
      <c r="C370" s="277"/>
      <c r="D370" s="345"/>
      <c r="E370" s="257"/>
      <c r="F370" s="273"/>
      <c r="G370" s="299"/>
      <c r="H370" s="70" t="b">
        <v>0</v>
      </c>
      <c r="I370" s="31" t="s">
        <v>706</v>
      </c>
      <c r="J370" s="46"/>
      <c r="K370" s="225"/>
      <c r="L370" s="371"/>
      <c r="M370" s="278"/>
      <c r="N370" s="60" t="str">
        <f>IF(J370="", "", J370)</f>
        <v/>
      </c>
    </row>
    <row r="371" spans="2:14" ht="50.25" customHeight="1" x14ac:dyDescent="0.25">
      <c r="B371" s="339"/>
      <c r="C371" s="277"/>
      <c r="D371" s="345"/>
      <c r="E371" s="257"/>
      <c r="F371" s="273"/>
      <c r="G371" s="299"/>
      <c r="H371" s="70" t="b">
        <v>0</v>
      </c>
      <c r="I371" s="31" t="s">
        <v>419</v>
      </c>
      <c r="J371" s="43" t="s">
        <v>1426</v>
      </c>
      <c r="K371" s="225"/>
      <c r="L371" s="371"/>
      <c r="M371" s="278"/>
      <c r="N371" s="47" t="str">
        <f>IF(H371=TRUE, I371, "")</f>
        <v/>
      </c>
    </row>
    <row r="372" spans="2:14" ht="50.25" customHeight="1" x14ac:dyDescent="0.25">
      <c r="B372" s="339"/>
      <c r="C372" s="277"/>
      <c r="D372" s="345"/>
      <c r="E372" s="257"/>
      <c r="F372" s="273"/>
      <c r="G372" s="299"/>
      <c r="H372" s="70" t="b">
        <v>0</v>
      </c>
      <c r="I372" s="31" t="s">
        <v>707</v>
      </c>
      <c r="J372" s="46"/>
      <c r="K372" s="225"/>
      <c r="L372" s="371"/>
      <c r="M372" s="278"/>
      <c r="N372" s="60" t="str">
        <f>IF(J372="", "", J372)</f>
        <v/>
      </c>
    </row>
    <row r="373" spans="2:14" ht="50.25" customHeight="1" x14ac:dyDescent="0.25">
      <c r="B373" s="339"/>
      <c r="C373" s="277"/>
      <c r="D373" s="345"/>
      <c r="E373" s="257"/>
      <c r="F373" s="273"/>
      <c r="G373" s="299"/>
      <c r="H373" s="70" t="b">
        <v>0</v>
      </c>
      <c r="I373" s="31" t="s">
        <v>417</v>
      </c>
      <c r="J373" s="43" t="s">
        <v>1427</v>
      </c>
      <c r="K373" s="225"/>
      <c r="L373" s="371"/>
      <c r="M373" s="278"/>
      <c r="N373" s="47" t="str">
        <f>IF(H373=TRUE, I373, "")</f>
        <v/>
      </c>
    </row>
    <row r="374" spans="2:14" ht="50.25" customHeight="1" x14ac:dyDescent="0.25">
      <c r="B374" s="339"/>
      <c r="C374" s="277"/>
      <c r="D374" s="345"/>
      <c r="E374" s="257"/>
      <c r="F374" s="273"/>
      <c r="G374" s="299"/>
      <c r="H374" s="70" t="b">
        <v>0</v>
      </c>
      <c r="I374" s="31" t="s">
        <v>708</v>
      </c>
      <c r="J374" s="46"/>
      <c r="K374" s="225"/>
      <c r="L374" s="371"/>
      <c r="M374" s="278"/>
      <c r="N374" s="60" t="str">
        <f>IF(J374="", "", J374)</f>
        <v/>
      </c>
    </row>
    <row r="375" spans="2:14" ht="50.25" customHeight="1" x14ac:dyDescent="0.25">
      <c r="B375" s="339"/>
      <c r="C375" s="277"/>
      <c r="D375" s="345"/>
      <c r="E375" s="257"/>
      <c r="F375" s="273"/>
      <c r="G375" s="299"/>
      <c r="H375" s="70" t="b">
        <v>0</v>
      </c>
      <c r="I375" s="31" t="s">
        <v>709</v>
      </c>
      <c r="J375" s="46"/>
      <c r="K375" s="225"/>
      <c r="L375" s="371"/>
      <c r="M375" s="278"/>
      <c r="N375" s="60" t="str">
        <f>IF(J375="", "", J375)</f>
        <v/>
      </c>
    </row>
    <row r="376" spans="2:14" ht="50.25" customHeight="1" x14ac:dyDescent="0.25">
      <c r="B376" s="340"/>
      <c r="C376" s="252"/>
      <c r="D376" s="346"/>
      <c r="E376" s="258"/>
      <c r="F376" s="301"/>
      <c r="G376" s="300"/>
      <c r="H376" s="70" t="b">
        <v>0</v>
      </c>
      <c r="I376" s="31" t="s">
        <v>710</v>
      </c>
      <c r="J376" s="46"/>
      <c r="K376" s="226"/>
      <c r="L376" s="372"/>
      <c r="M376" s="239"/>
      <c r="N376" s="60" t="str">
        <f>IF(J376="", "", J376)</f>
        <v/>
      </c>
    </row>
    <row r="377" spans="2:14" ht="143.25" customHeight="1" x14ac:dyDescent="0.25">
      <c r="B377" s="210" t="s">
        <v>197</v>
      </c>
      <c r="C377" s="8"/>
      <c r="D377" s="376" t="s">
        <v>44</v>
      </c>
      <c r="E377" s="251"/>
      <c r="F377" s="12" t="s">
        <v>1827</v>
      </c>
      <c r="G377" s="7" t="s">
        <v>773</v>
      </c>
      <c r="H377" s="43" t="s">
        <v>1428</v>
      </c>
      <c r="I377" s="46"/>
      <c r="J377" s="43" t="s">
        <v>1429</v>
      </c>
      <c r="K377" s="108"/>
      <c r="L377" s="20" t="s">
        <v>1430</v>
      </c>
      <c r="M377" s="56"/>
      <c r="N377" s="47" t="str">
        <f t="shared" ref="N377:N379" si="25">IF(I377="", "Nem ismert.", I377)</f>
        <v>Nem ismert.</v>
      </c>
    </row>
    <row r="378" spans="2:14" ht="85.5" customHeight="1" x14ac:dyDescent="0.25">
      <c r="B378" s="208" t="s">
        <v>201</v>
      </c>
      <c r="C378" s="8"/>
      <c r="D378" s="376"/>
      <c r="E378" s="277"/>
      <c r="F378" s="272" t="s">
        <v>1828</v>
      </c>
      <c r="G378" s="7" t="s">
        <v>202</v>
      </c>
      <c r="H378" s="43" t="s">
        <v>1431</v>
      </c>
      <c r="I378" s="46"/>
      <c r="J378" s="43" t="s">
        <v>1432</v>
      </c>
      <c r="K378" s="108" t="s">
        <v>231</v>
      </c>
      <c r="L378" s="55" t="s">
        <v>1433</v>
      </c>
      <c r="M378" s="56"/>
      <c r="N378" s="47" t="str">
        <f t="shared" si="25"/>
        <v>Nem ismert.</v>
      </c>
    </row>
    <row r="379" spans="2:14" ht="166.5" customHeight="1" x14ac:dyDescent="0.25">
      <c r="B379" s="208" t="s">
        <v>1434</v>
      </c>
      <c r="C379" s="8" t="s">
        <v>1435</v>
      </c>
      <c r="D379" s="376"/>
      <c r="E379" s="277"/>
      <c r="F379" s="273"/>
      <c r="G379" s="9" t="s">
        <v>1854</v>
      </c>
      <c r="H379" s="43" t="s">
        <v>1436</v>
      </c>
      <c r="I379" s="46"/>
      <c r="J379" s="43" t="s">
        <v>1437</v>
      </c>
      <c r="K379" s="110"/>
      <c r="L379" s="55" t="s">
        <v>1438</v>
      </c>
      <c r="M379" s="56" t="s">
        <v>1439</v>
      </c>
      <c r="N379" s="47" t="str">
        <f t="shared" si="25"/>
        <v>Nem ismert.</v>
      </c>
    </row>
    <row r="380" spans="2:14" ht="45" customHeight="1" x14ac:dyDescent="0.25">
      <c r="B380" s="249" t="s">
        <v>1440</v>
      </c>
      <c r="C380" s="251" t="s">
        <v>1441</v>
      </c>
      <c r="D380" s="376"/>
      <c r="E380" s="277"/>
      <c r="F380" s="273"/>
      <c r="G380" s="230" t="s">
        <v>1855</v>
      </c>
      <c r="H380" s="71" t="b">
        <v>0</v>
      </c>
      <c r="I380" s="31" t="s">
        <v>436</v>
      </c>
      <c r="J380" s="43" t="s">
        <v>1442</v>
      </c>
      <c r="K380" s="224"/>
      <c r="L380" s="221" t="s">
        <v>1443</v>
      </c>
      <c r="M380" s="238" t="s">
        <v>1444</v>
      </c>
      <c r="N380" s="47" t="str">
        <f t="shared" ref="N380:N386" si="26">IF(H380=TRUE, I380, "")</f>
        <v/>
      </c>
    </row>
    <row r="381" spans="2:14" ht="45" customHeight="1" x14ac:dyDescent="0.25">
      <c r="B381" s="305"/>
      <c r="C381" s="277"/>
      <c r="D381" s="376"/>
      <c r="E381" s="277"/>
      <c r="F381" s="273"/>
      <c r="G381" s="255"/>
      <c r="H381" s="71" t="b">
        <v>0</v>
      </c>
      <c r="I381" s="31" t="s">
        <v>437</v>
      </c>
      <c r="J381" s="43" t="s">
        <v>1445</v>
      </c>
      <c r="K381" s="319"/>
      <c r="L381" s="223"/>
      <c r="M381" s="278"/>
      <c r="N381" s="47" t="str">
        <f t="shared" si="26"/>
        <v/>
      </c>
    </row>
    <row r="382" spans="2:14" ht="45" customHeight="1" x14ac:dyDescent="0.25">
      <c r="B382" s="305"/>
      <c r="C382" s="277"/>
      <c r="D382" s="376"/>
      <c r="E382" s="277"/>
      <c r="F382" s="273"/>
      <c r="G382" s="255"/>
      <c r="H382" s="71" t="b">
        <v>0</v>
      </c>
      <c r="I382" s="31" t="s">
        <v>438</v>
      </c>
      <c r="J382" s="43" t="s">
        <v>1446</v>
      </c>
      <c r="K382" s="319"/>
      <c r="L382" s="223"/>
      <c r="M382" s="278"/>
      <c r="N382" s="47" t="str">
        <f t="shared" si="26"/>
        <v/>
      </c>
    </row>
    <row r="383" spans="2:14" ht="45" customHeight="1" x14ac:dyDescent="0.25">
      <c r="B383" s="250"/>
      <c r="C383" s="252"/>
      <c r="D383" s="376"/>
      <c r="E383" s="277"/>
      <c r="F383" s="273"/>
      <c r="G383" s="231"/>
      <c r="H383" s="71" t="b">
        <v>0</v>
      </c>
      <c r="I383" s="31" t="s">
        <v>439</v>
      </c>
      <c r="J383" s="43" t="s">
        <v>1447</v>
      </c>
      <c r="K383" s="320"/>
      <c r="L383" s="222"/>
      <c r="M383" s="239"/>
      <c r="N383" s="47" t="str">
        <f t="shared" si="26"/>
        <v/>
      </c>
    </row>
    <row r="384" spans="2:14" ht="45" customHeight="1" x14ac:dyDescent="0.25">
      <c r="B384" s="249" t="s">
        <v>1448</v>
      </c>
      <c r="C384" s="251" t="s">
        <v>1449</v>
      </c>
      <c r="D384" s="376"/>
      <c r="E384" s="277"/>
      <c r="F384" s="273"/>
      <c r="G384" s="230" t="s">
        <v>1856</v>
      </c>
      <c r="H384" s="71" t="b">
        <v>0</v>
      </c>
      <c r="I384" s="31" t="s">
        <v>440</v>
      </c>
      <c r="J384" s="43" t="s">
        <v>1450</v>
      </c>
      <c r="K384" s="269"/>
      <c r="L384" s="221" t="s">
        <v>1451</v>
      </c>
      <c r="M384" s="238" t="s">
        <v>1452</v>
      </c>
      <c r="N384" s="47" t="str">
        <f t="shared" si="26"/>
        <v/>
      </c>
    </row>
    <row r="385" spans="2:14" ht="45" customHeight="1" x14ac:dyDescent="0.25">
      <c r="B385" s="305"/>
      <c r="C385" s="277"/>
      <c r="D385" s="376"/>
      <c r="E385" s="277"/>
      <c r="F385" s="273"/>
      <c r="G385" s="255"/>
      <c r="H385" s="71" t="b">
        <v>0</v>
      </c>
      <c r="I385" s="31" t="s">
        <v>441</v>
      </c>
      <c r="J385" s="43" t="s">
        <v>1453</v>
      </c>
      <c r="K385" s="270"/>
      <c r="L385" s="223"/>
      <c r="M385" s="278"/>
      <c r="N385" s="47" t="str">
        <f t="shared" si="26"/>
        <v/>
      </c>
    </row>
    <row r="386" spans="2:14" ht="45" customHeight="1" x14ac:dyDescent="0.25">
      <c r="B386" s="250"/>
      <c r="C386" s="252"/>
      <c r="D386" s="376"/>
      <c r="E386" s="277"/>
      <c r="F386" s="273"/>
      <c r="G386" s="231"/>
      <c r="H386" s="71" t="b">
        <v>0</v>
      </c>
      <c r="I386" s="31" t="s">
        <v>442</v>
      </c>
      <c r="J386" s="43" t="s">
        <v>1454</v>
      </c>
      <c r="K386" s="271"/>
      <c r="L386" s="222"/>
      <c r="M386" s="239"/>
      <c r="N386" s="47" t="str">
        <f t="shared" si="26"/>
        <v/>
      </c>
    </row>
    <row r="387" spans="2:14" ht="45" customHeight="1" x14ac:dyDescent="0.25">
      <c r="B387" s="249" t="s">
        <v>1455</v>
      </c>
      <c r="C387" s="251" t="s">
        <v>1456</v>
      </c>
      <c r="D387" s="376"/>
      <c r="E387" s="277"/>
      <c r="F387" s="273"/>
      <c r="G387" s="230" t="s">
        <v>1857</v>
      </c>
      <c r="H387" s="71" t="b">
        <v>0</v>
      </c>
      <c r="I387" s="31" t="s">
        <v>443</v>
      </c>
      <c r="J387" s="43" t="s">
        <v>1457</v>
      </c>
      <c r="K387" s="269"/>
      <c r="L387" s="221" t="s">
        <v>1458</v>
      </c>
      <c r="M387" s="238" t="s">
        <v>1459</v>
      </c>
      <c r="N387" s="47" t="str">
        <f>IF($H$390=TRUE,"",IF(H387=TRUE,I387,""))</f>
        <v/>
      </c>
    </row>
    <row r="388" spans="2:14" ht="45" customHeight="1" x14ac:dyDescent="0.25">
      <c r="B388" s="305"/>
      <c r="C388" s="277"/>
      <c r="D388" s="376"/>
      <c r="E388" s="277"/>
      <c r="F388" s="273"/>
      <c r="G388" s="255"/>
      <c r="H388" s="71" t="b">
        <v>0</v>
      </c>
      <c r="I388" s="31" t="s">
        <v>444</v>
      </c>
      <c r="J388" s="43" t="s">
        <v>1460</v>
      </c>
      <c r="K388" s="270"/>
      <c r="L388" s="223"/>
      <c r="M388" s="278"/>
      <c r="N388" s="47" t="str">
        <f>IF($H$390=TRUE,"",IF(H388=TRUE,I388,""))</f>
        <v/>
      </c>
    </row>
    <row r="389" spans="2:14" ht="45" customHeight="1" x14ac:dyDescent="0.25">
      <c r="B389" s="305"/>
      <c r="C389" s="277"/>
      <c r="D389" s="376"/>
      <c r="E389" s="277"/>
      <c r="F389" s="273"/>
      <c r="G389" s="255"/>
      <c r="H389" s="71" t="b">
        <v>0</v>
      </c>
      <c r="I389" s="31" t="s">
        <v>445</v>
      </c>
      <c r="J389" s="43" t="s">
        <v>1461</v>
      </c>
      <c r="K389" s="270"/>
      <c r="L389" s="223"/>
      <c r="M389" s="278"/>
      <c r="N389" s="47" t="str">
        <f>IF($H$390=TRUE,"",IF(H389=TRUE,I389,""))</f>
        <v/>
      </c>
    </row>
    <row r="390" spans="2:14" ht="45" customHeight="1" x14ac:dyDescent="0.25">
      <c r="B390" s="250"/>
      <c r="C390" s="252"/>
      <c r="D390" s="376"/>
      <c r="E390" s="277"/>
      <c r="F390" s="301"/>
      <c r="G390" s="231"/>
      <c r="H390" s="71" t="b">
        <v>0</v>
      </c>
      <c r="I390" s="31" t="s">
        <v>1902</v>
      </c>
      <c r="J390" s="43" t="s">
        <v>1462</v>
      </c>
      <c r="K390" s="271"/>
      <c r="L390" s="222"/>
      <c r="M390" s="239"/>
      <c r="N390" s="47" t="str">
        <f>IF(H390=TRUE, I390, "")</f>
        <v/>
      </c>
    </row>
    <row r="391" spans="2:14" ht="168.75" x14ac:dyDescent="0.25">
      <c r="B391" s="208" t="s">
        <v>203</v>
      </c>
      <c r="C391" s="8"/>
      <c r="D391" s="376"/>
      <c r="E391" s="277"/>
      <c r="F391" s="12" t="s">
        <v>1829</v>
      </c>
      <c r="G391" s="7" t="s">
        <v>219</v>
      </c>
      <c r="H391" s="43" t="s">
        <v>1463</v>
      </c>
      <c r="I391" s="46"/>
      <c r="J391" s="43" t="s">
        <v>1464</v>
      </c>
      <c r="K391" s="108"/>
      <c r="L391" s="55" t="s">
        <v>1465</v>
      </c>
      <c r="M391" s="56"/>
      <c r="N391" s="47" t="str">
        <f>IF(I391="", "Nem ismert.", I391)</f>
        <v>Nem ismert.</v>
      </c>
    </row>
    <row r="392" spans="2:14" ht="177" customHeight="1" x14ac:dyDescent="0.25">
      <c r="B392" s="208" t="s">
        <v>204</v>
      </c>
      <c r="C392" s="8"/>
      <c r="D392" s="376"/>
      <c r="E392" s="252"/>
      <c r="F392" s="12" t="s">
        <v>45</v>
      </c>
      <c r="G392" s="7" t="s">
        <v>205</v>
      </c>
      <c r="H392" s="43" t="s">
        <v>1466</v>
      </c>
      <c r="I392" s="46"/>
      <c r="J392" s="43" t="s">
        <v>1467</v>
      </c>
      <c r="K392" s="108" t="s">
        <v>232</v>
      </c>
      <c r="L392" s="55" t="s">
        <v>1468</v>
      </c>
      <c r="M392" s="56"/>
      <c r="N392" s="47" t="str">
        <f>IF(I392="", "Nem ismert.", I392)</f>
        <v>Nem ismert.</v>
      </c>
    </row>
    <row r="393" spans="2:14" ht="66" customHeight="1" x14ac:dyDescent="0.25">
      <c r="B393" s="208" t="s">
        <v>206</v>
      </c>
      <c r="C393" s="8"/>
      <c r="D393" s="355" t="s">
        <v>26</v>
      </c>
      <c r="E393" s="251"/>
      <c r="F393" s="266" t="s">
        <v>1830</v>
      </c>
      <c r="G393" s="7" t="s">
        <v>207</v>
      </c>
      <c r="H393" s="43" t="s">
        <v>1469</v>
      </c>
      <c r="I393" s="46"/>
      <c r="J393" s="43" t="s">
        <v>1470</v>
      </c>
      <c r="K393" s="108"/>
      <c r="L393" s="55" t="s">
        <v>1471</v>
      </c>
      <c r="M393" s="56"/>
      <c r="N393" s="47" t="str">
        <f>IF(I393="", "Nem ismert.", I393)</f>
        <v>Nem ismert.</v>
      </c>
    </row>
    <row r="394" spans="2:14" ht="30" customHeight="1" x14ac:dyDescent="0.25">
      <c r="B394" s="249" t="s">
        <v>1472</v>
      </c>
      <c r="C394" s="251" t="s">
        <v>1473</v>
      </c>
      <c r="D394" s="355"/>
      <c r="E394" s="277"/>
      <c r="F394" s="266"/>
      <c r="G394" s="230" t="s">
        <v>1858</v>
      </c>
      <c r="H394" s="71"/>
      <c r="I394" s="31" t="s">
        <v>446</v>
      </c>
      <c r="J394" s="43" t="s">
        <v>1474</v>
      </c>
      <c r="K394" s="269"/>
      <c r="L394" s="221" t="s">
        <v>1475</v>
      </c>
      <c r="M394" s="238" t="s">
        <v>1476</v>
      </c>
      <c r="N394" s="47" t="str">
        <f t="shared" ref="N394:N403" si="27">IF(H394=TRUE, I394, "")</f>
        <v/>
      </c>
    </row>
    <row r="395" spans="2:14" ht="30" customHeight="1" x14ac:dyDescent="0.25">
      <c r="B395" s="305"/>
      <c r="C395" s="277"/>
      <c r="D395" s="355"/>
      <c r="E395" s="277"/>
      <c r="F395" s="266"/>
      <c r="G395" s="255"/>
      <c r="H395" s="71"/>
      <c r="I395" s="31" t="s">
        <v>447</v>
      </c>
      <c r="J395" s="43" t="s">
        <v>1477</v>
      </c>
      <c r="K395" s="270"/>
      <c r="L395" s="223"/>
      <c r="M395" s="278"/>
      <c r="N395" s="47" t="str">
        <f t="shared" si="27"/>
        <v/>
      </c>
    </row>
    <row r="396" spans="2:14" ht="30" customHeight="1" x14ac:dyDescent="0.25">
      <c r="B396" s="305"/>
      <c r="C396" s="277"/>
      <c r="D396" s="355"/>
      <c r="E396" s="277"/>
      <c r="F396" s="266"/>
      <c r="G396" s="255"/>
      <c r="H396" s="71"/>
      <c r="I396" s="31" t="s">
        <v>448</v>
      </c>
      <c r="J396" s="43" t="s">
        <v>1478</v>
      </c>
      <c r="K396" s="270"/>
      <c r="L396" s="223"/>
      <c r="M396" s="278"/>
      <c r="N396" s="47" t="str">
        <f t="shared" si="27"/>
        <v/>
      </c>
    </row>
    <row r="397" spans="2:14" ht="30" customHeight="1" x14ac:dyDescent="0.25">
      <c r="B397" s="305"/>
      <c r="C397" s="277"/>
      <c r="D397" s="355"/>
      <c r="E397" s="277"/>
      <c r="F397" s="266"/>
      <c r="G397" s="255"/>
      <c r="H397" s="71"/>
      <c r="I397" s="31" t="s">
        <v>449</v>
      </c>
      <c r="J397" s="43" t="s">
        <v>1479</v>
      </c>
      <c r="K397" s="270"/>
      <c r="L397" s="223"/>
      <c r="M397" s="278"/>
      <c r="N397" s="47" t="str">
        <f t="shared" si="27"/>
        <v/>
      </c>
    </row>
    <row r="398" spans="2:14" ht="30" customHeight="1" x14ac:dyDescent="0.25">
      <c r="B398" s="305"/>
      <c r="C398" s="277"/>
      <c r="D398" s="355"/>
      <c r="E398" s="277"/>
      <c r="F398" s="266"/>
      <c r="G398" s="255"/>
      <c r="H398" s="71"/>
      <c r="I398" s="31" t="s">
        <v>450</v>
      </c>
      <c r="J398" s="43" t="s">
        <v>1480</v>
      </c>
      <c r="K398" s="270"/>
      <c r="L398" s="223"/>
      <c r="M398" s="278"/>
      <c r="N398" s="47" t="str">
        <f t="shared" si="27"/>
        <v/>
      </c>
    </row>
    <row r="399" spans="2:14" ht="30" customHeight="1" x14ac:dyDescent="0.25">
      <c r="B399" s="305"/>
      <c r="C399" s="277"/>
      <c r="D399" s="355"/>
      <c r="E399" s="277"/>
      <c r="F399" s="266"/>
      <c r="G399" s="255"/>
      <c r="H399" s="71"/>
      <c r="I399" s="31" t="s">
        <v>451</v>
      </c>
      <c r="J399" s="43" t="s">
        <v>1481</v>
      </c>
      <c r="K399" s="270"/>
      <c r="L399" s="223"/>
      <c r="M399" s="278"/>
      <c r="N399" s="47" t="str">
        <f t="shared" si="27"/>
        <v/>
      </c>
    </row>
    <row r="400" spans="2:14" ht="30" customHeight="1" x14ac:dyDescent="0.25">
      <c r="B400" s="305"/>
      <c r="C400" s="277"/>
      <c r="D400" s="355"/>
      <c r="E400" s="277"/>
      <c r="F400" s="266"/>
      <c r="G400" s="255"/>
      <c r="H400" s="71"/>
      <c r="I400" s="31" t="s">
        <v>452</v>
      </c>
      <c r="J400" s="43" t="s">
        <v>1482</v>
      </c>
      <c r="K400" s="270"/>
      <c r="L400" s="223"/>
      <c r="M400" s="278"/>
      <c r="N400" s="47" t="str">
        <f t="shared" si="27"/>
        <v/>
      </c>
    </row>
    <row r="401" spans="2:14" ht="30" customHeight="1" x14ac:dyDescent="0.25">
      <c r="B401" s="305"/>
      <c r="C401" s="277"/>
      <c r="D401" s="355"/>
      <c r="E401" s="277"/>
      <c r="F401" s="266"/>
      <c r="G401" s="255"/>
      <c r="H401" s="71"/>
      <c r="I401" s="31" t="s">
        <v>453</v>
      </c>
      <c r="J401" s="43" t="s">
        <v>1483</v>
      </c>
      <c r="K401" s="270"/>
      <c r="L401" s="223"/>
      <c r="M401" s="278"/>
      <c r="N401" s="47" t="str">
        <f t="shared" si="27"/>
        <v/>
      </c>
    </row>
    <row r="402" spans="2:14" ht="30" customHeight="1" x14ac:dyDescent="0.25">
      <c r="B402" s="305"/>
      <c r="C402" s="277"/>
      <c r="D402" s="355"/>
      <c r="E402" s="277"/>
      <c r="F402" s="266"/>
      <c r="G402" s="255"/>
      <c r="H402" s="71" t="b">
        <v>0</v>
      </c>
      <c r="I402" s="31" t="s">
        <v>454</v>
      </c>
      <c r="J402" s="43" t="s">
        <v>1484</v>
      </c>
      <c r="K402" s="270"/>
      <c r="L402" s="223"/>
      <c r="M402" s="278"/>
      <c r="N402" s="47" t="str">
        <f t="shared" si="27"/>
        <v/>
      </c>
    </row>
    <row r="403" spans="2:14" ht="30" customHeight="1" x14ac:dyDescent="0.25">
      <c r="B403" s="250"/>
      <c r="C403" s="252"/>
      <c r="D403" s="355"/>
      <c r="E403" s="277"/>
      <c r="F403" s="266"/>
      <c r="G403" s="231"/>
      <c r="H403" s="71" t="b">
        <v>0</v>
      </c>
      <c r="I403" s="31" t="s">
        <v>455</v>
      </c>
      <c r="J403" s="43" t="s">
        <v>1485</v>
      </c>
      <c r="K403" s="271"/>
      <c r="L403" s="222"/>
      <c r="M403" s="239"/>
      <c r="N403" s="47" t="str">
        <f t="shared" si="27"/>
        <v/>
      </c>
    </row>
    <row r="404" spans="2:14" ht="75" customHeight="1" x14ac:dyDescent="0.25">
      <c r="B404" s="208" t="s">
        <v>1486</v>
      </c>
      <c r="C404" s="8" t="s">
        <v>1487</v>
      </c>
      <c r="D404" s="355"/>
      <c r="E404" s="277"/>
      <c r="F404" s="266"/>
      <c r="G404" s="9" t="s">
        <v>1831</v>
      </c>
      <c r="H404" s="43" t="s">
        <v>1488</v>
      </c>
      <c r="I404" s="46"/>
      <c r="J404" s="43" t="s">
        <v>1489</v>
      </c>
      <c r="K404" s="110"/>
      <c r="L404" s="55" t="s">
        <v>1490</v>
      </c>
      <c r="M404" s="56" t="s">
        <v>1491</v>
      </c>
      <c r="N404" s="47"/>
    </row>
    <row r="405" spans="2:14" ht="35.25" customHeight="1" x14ac:dyDescent="0.25">
      <c r="B405" s="249" t="s">
        <v>208</v>
      </c>
      <c r="C405" s="251"/>
      <c r="D405" s="355"/>
      <c r="E405" s="277"/>
      <c r="F405" s="266" t="s">
        <v>46</v>
      </c>
      <c r="G405" s="227" t="s">
        <v>1859</v>
      </c>
      <c r="H405" s="72" t="b">
        <v>0</v>
      </c>
      <c r="I405" s="31" t="s">
        <v>456</v>
      </c>
      <c r="J405" s="43" t="s">
        <v>1492</v>
      </c>
      <c r="K405" s="373"/>
      <c r="L405" s="221" t="s">
        <v>1493</v>
      </c>
      <c r="M405" s="238"/>
      <c r="N405" s="47" t="str">
        <f t="shared" ref="N405:N412" si="28">IF($H$414=TRUE,"",IF(H405=TRUE,I405,""))</f>
        <v/>
      </c>
    </row>
    <row r="406" spans="2:14" ht="35.25" customHeight="1" x14ac:dyDescent="0.25">
      <c r="B406" s="305"/>
      <c r="C406" s="277"/>
      <c r="D406" s="355"/>
      <c r="E406" s="277"/>
      <c r="F406" s="266"/>
      <c r="G406" s="228"/>
      <c r="H406" s="72" t="b">
        <v>0</v>
      </c>
      <c r="I406" s="31" t="s">
        <v>457</v>
      </c>
      <c r="J406" s="43" t="s">
        <v>1494</v>
      </c>
      <c r="K406" s="374"/>
      <c r="L406" s="223"/>
      <c r="M406" s="278"/>
      <c r="N406" s="47" t="str">
        <f t="shared" si="28"/>
        <v/>
      </c>
    </row>
    <row r="407" spans="2:14" ht="35.25" customHeight="1" x14ac:dyDescent="0.25">
      <c r="B407" s="305"/>
      <c r="C407" s="277"/>
      <c r="D407" s="355"/>
      <c r="E407" s="277"/>
      <c r="F407" s="266"/>
      <c r="G407" s="228"/>
      <c r="H407" s="72" t="b">
        <v>0</v>
      </c>
      <c r="I407" s="31" t="s">
        <v>458</v>
      </c>
      <c r="J407" s="43" t="s">
        <v>1495</v>
      </c>
      <c r="K407" s="374"/>
      <c r="L407" s="223"/>
      <c r="M407" s="278"/>
      <c r="N407" s="47" t="str">
        <f t="shared" si="28"/>
        <v/>
      </c>
    </row>
    <row r="408" spans="2:14" ht="35.25" customHeight="1" x14ac:dyDescent="0.25">
      <c r="B408" s="305"/>
      <c r="C408" s="277"/>
      <c r="D408" s="355"/>
      <c r="E408" s="277"/>
      <c r="F408" s="266"/>
      <c r="G408" s="228"/>
      <c r="H408" s="72" t="b">
        <v>0</v>
      </c>
      <c r="I408" s="31" t="s">
        <v>459</v>
      </c>
      <c r="J408" s="43" t="s">
        <v>1496</v>
      </c>
      <c r="K408" s="374"/>
      <c r="L408" s="223"/>
      <c r="M408" s="278"/>
      <c r="N408" s="47" t="str">
        <f t="shared" si="28"/>
        <v/>
      </c>
    </row>
    <row r="409" spans="2:14" ht="35.25" customHeight="1" x14ac:dyDescent="0.25">
      <c r="B409" s="305"/>
      <c r="C409" s="277"/>
      <c r="D409" s="355"/>
      <c r="E409" s="277"/>
      <c r="F409" s="266"/>
      <c r="G409" s="228"/>
      <c r="H409" s="72" t="b">
        <v>0</v>
      </c>
      <c r="I409" s="31" t="s">
        <v>460</v>
      </c>
      <c r="J409" s="43" t="s">
        <v>1497</v>
      </c>
      <c r="K409" s="374"/>
      <c r="L409" s="223"/>
      <c r="M409" s="278"/>
      <c r="N409" s="47" t="str">
        <f t="shared" si="28"/>
        <v/>
      </c>
    </row>
    <row r="410" spans="2:14" ht="35.25" customHeight="1" x14ac:dyDescent="0.25">
      <c r="B410" s="305"/>
      <c r="C410" s="277"/>
      <c r="D410" s="355"/>
      <c r="E410" s="277"/>
      <c r="F410" s="266"/>
      <c r="G410" s="228"/>
      <c r="H410" s="72" t="b">
        <v>0</v>
      </c>
      <c r="I410" s="31" t="s">
        <v>461</v>
      </c>
      <c r="J410" s="43" t="s">
        <v>1498</v>
      </c>
      <c r="K410" s="374"/>
      <c r="L410" s="223"/>
      <c r="M410" s="278"/>
      <c r="N410" s="47" t="str">
        <f t="shared" si="28"/>
        <v/>
      </c>
    </row>
    <row r="411" spans="2:14" ht="35.25" customHeight="1" x14ac:dyDescent="0.25">
      <c r="B411" s="305"/>
      <c r="C411" s="277"/>
      <c r="D411" s="355"/>
      <c r="E411" s="277"/>
      <c r="F411" s="266"/>
      <c r="G411" s="228"/>
      <c r="H411" s="72" t="b">
        <v>0</v>
      </c>
      <c r="I411" s="31" t="s">
        <v>462</v>
      </c>
      <c r="J411" s="43" t="s">
        <v>1499</v>
      </c>
      <c r="K411" s="374"/>
      <c r="L411" s="223"/>
      <c r="M411" s="278"/>
      <c r="N411" s="47" t="str">
        <f t="shared" si="28"/>
        <v/>
      </c>
    </row>
    <row r="412" spans="2:14" ht="35.25" customHeight="1" x14ac:dyDescent="0.25">
      <c r="B412" s="305"/>
      <c r="C412" s="277"/>
      <c r="D412" s="355"/>
      <c r="E412" s="277"/>
      <c r="F412" s="266"/>
      <c r="G412" s="228"/>
      <c r="H412" s="72" t="b">
        <v>0</v>
      </c>
      <c r="I412" s="31" t="s">
        <v>463</v>
      </c>
      <c r="J412" s="43" t="s">
        <v>1500</v>
      </c>
      <c r="K412" s="374"/>
      <c r="L412" s="223"/>
      <c r="M412" s="278"/>
      <c r="N412" s="47" t="str">
        <f t="shared" si="28"/>
        <v/>
      </c>
    </row>
    <row r="413" spans="2:14" ht="35.25" customHeight="1" x14ac:dyDescent="0.25">
      <c r="B413" s="305"/>
      <c r="C413" s="277"/>
      <c r="D413" s="355"/>
      <c r="E413" s="277"/>
      <c r="F413" s="266"/>
      <c r="G413" s="228"/>
      <c r="H413" s="72" t="b">
        <v>0</v>
      </c>
      <c r="I413" s="31" t="s">
        <v>711</v>
      </c>
      <c r="J413" s="46"/>
      <c r="K413" s="374"/>
      <c r="L413" s="223"/>
      <c r="M413" s="278"/>
      <c r="N413" s="60" t="str">
        <f>IF(J413="", "", J413)</f>
        <v/>
      </c>
    </row>
    <row r="414" spans="2:14" ht="35.25" customHeight="1" x14ac:dyDescent="0.25">
      <c r="B414" s="250"/>
      <c r="C414" s="252"/>
      <c r="D414" s="355"/>
      <c r="E414" s="277"/>
      <c r="F414" s="266"/>
      <c r="G414" s="229"/>
      <c r="H414" s="72" t="b">
        <v>0</v>
      </c>
      <c r="I414" s="31" t="s">
        <v>1501</v>
      </c>
      <c r="J414" s="43" t="s">
        <v>1502</v>
      </c>
      <c r="K414" s="375"/>
      <c r="L414" s="222"/>
      <c r="M414" s="239"/>
      <c r="N414" s="47" t="str">
        <f>IF(H414=TRUE, I414, "")</f>
        <v/>
      </c>
    </row>
    <row r="415" spans="2:14" ht="112.5" x14ac:dyDescent="0.25">
      <c r="B415" s="208" t="s">
        <v>1503</v>
      </c>
      <c r="C415" s="8" t="s">
        <v>1504</v>
      </c>
      <c r="D415" s="355"/>
      <c r="E415" s="252"/>
      <c r="F415" s="266"/>
      <c r="G415" s="9" t="s">
        <v>747</v>
      </c>
      <c r="H415" s="43" t="s">
        <v>1505</v>
      </c>
      <c r="I415" s="46"/>
      <c r="J415" s="43" t="s">
        <v>1506</v>
      </c>
      <c r="K415" s="110"/>
      <c r="L415" s="55" t="s">
        <v>1507</v>
      </c>
      <c r="M415" s="56" t="s">
        <v>1508</v>
      </c>
      <c r="N415" s="47" t="str">
        <f>IF(I415="", "Nem ismert.", I415)</f>
        <v>Nem ismert.</v>
      </c>
    </row>
    <row r="416" spans="2:14" ht="72.75" customHeight="1" x14ac:dyDescent="0.25">
      <c r="B416" s="208" t="s">
        <v>210</v>
      </c>
      <c r="C416" s="8"/>
      <c r="D416" s="204"/>
      <c r="E416" s="205"/>
      <c r="F416" s="206" t="s">
        <v>47</v>
      </c>
      <c r="G416" s="7" t="s">
        <v>211</v>
      </c>
      <c r="H416" s="43" t="s">
        <v>1509</v>
      </c>
      <c r="I416" s="46"/>
      <c r="J416" s="43" t="s">
        <v>1510</v>
      </c>
      <c r="K416" s="108" t="s">
        <v>775</v>
      </c>
      <c r="L416" s="55" t="s">
        <v>1511</v>
      </c>
      <c r="M416" s="56"/>
      <c r="N416" s="47" t="str">
        <f>IF(I416="", "Nem ismert.", I416)</f>
        <v>Nem ismert.</v>
      </c>
    </row>
    <row r="417" spans="2:14" ht="42.75" customHeight="1" x14ac:dyDescent="0.25">
      <c r="B417" s="249" t="s">
        <v>212</v>
      </c>
      <c r="C417" s="251"/>
      <c r="D417" s="253" t="s">
        <v>716</v>
      </c>
      <c r="E417" s="251"/>
      <c r="F417" s="308"/>
      <c r="G417" s="227" t="s">
        <v>1860</v>
      </c>
      <c r="H417" s="71" t="b">
        <v>0</v>
      </c>
      <c r="I417" s="31" t="s">
        <v>476</v>
      </c>
      <c r="J417" s="43" t="s">
        <v>1512</v>
      </c>
      <c r="K417" s="224" t="s">
        <v>214</v>
      </c>
      <c r="L417" s="221" t="s">
        <v>1513</v>
      </c>
      <c r="M417" s="238"/>
      <c r="N417" s="47" t="str">
        <f>IF($H$422=TRUE,"",IF(H417=TRUE,I417,""))</f>
        <v/>
      </c>
    </row>
    <row r="418" spans="2:14" ht="42.75" customHeight="1" x14ac:dyDescent="0.25">
      <c r="B418" s="305"/>
      <c r="C418" s="277"/>
      <c r="D418" s="280"/>
      <c r="E418" s="277"/>
      <c r="F418" s="310"/>
      <c r="G418" s="228"/>
      <c r="H418" s="71" t="b">
        <v>0</v>
      </c>
      <c r="I418" s="31" t="s">
        <v>477</v>
      </c>
      <c r="J418" s="43" t="s">
        <v>1514</v>
      </c>
      <c r="K418" s="225"/>
      <c r="L418" s="223"/>
      <c r="M418" s="278"/>
      <c r="N418" s="47" t="str">
        <f>IF($H$422=TRUE,"",IF(H418=TRUE,I418,""))</f>
        <v/>
      </c>
    </row>
    <row r="419" spans="2:14" ht="42.75" customHeight="1" x14ac:dyDescent="0.25">
      <c r="B419" s="305"/>
      <c r="C419" s="277"/>
      <c r="D419" s="280"/>
      <c r="E419" s="277"/>
      <c r="F419" s="310"/>
      <c r="G419" s="228"/>
      <c r="H419" s="71" t="b">
        <v>0</v>
      </c>
      <c r="I419" s="31" t="s">
        <v>478</v>
      </c>
      <c r="J419" s="43" t="s">
        <v>1515</v>
      </c>
      <c r="K419" s="225"/>
      <c r="L419" s="223"/>
      <c r="M419" s="278"/>
      <c r="N419" s="47" t="str">
        <f>IF($H$422=TRUE,"",IF(H419=TRUE,I419,""))</f>
        <v/>
      </c>
    </row>
    <row r="420" spans="2:14" ht="42.75" customHeight="1" x14ac:dyDescent="0.25">
      <c r="B420" s="305"/>
      <c r="C420" s="277"/>
      <c r="D420" s="280"/>
      <c r="E420" s="277"/>
      <c r="F420" s="310"/>
      <c r="G420" s="228"/>
      <c r="H420" s="71" t="b">
        <v>0</v>
      </c>
      <c r="I420" s="31" t="s">
        <v>479</v>
      </c>
      <c r="J420" s="43" t="s">
        <v>1516</v>
      </c>
      <c r="K420" s="225"/>
      <c r="L420" s="223"/>
      <c r="M420" s="278"/>
      <c r="N420" s="47" t="str">
        <f>IF($H$422=TRUE,"",IF(H420=TRUE,I420,""))</f>
        <v/>
      </c>
    </row>
    <row r="421" spans="2:14" ht="42.75" customHeight="1" x14ac:dyDescent="0.25">
      <c r="B421" s="305"/>
      <c r="C421" s="277"/>
      <c r="D421" s="280"/>
      <c r="E421" s="277"/>
      <c r="F421" s="310"/>
      <c r="G421" s="228"/>
      <c r="H421" s="71" t="b">
        <v>0</v>
      </c>
      <c r="I421" s="31" t="s">
        <v>480</v>
      </c>
      <c r="J421" s="43" t="s">
        <v>1517</v>
      </c>
      <c r="K421" s="225"/>
      <c r="L421" s="223"/>
      <c r="M421" s="278"/>
      <c r="N421" s="47" t="str">
        <f>IF($H$422=TRUE,"",IF(H421=TRUE,I421,""))</f>
        <v/>
      </c>
    </row>
    <row r="422" spans="2:14" ht="42.75" customHeight="1" x14ac:dyDescent="0.25">
      <c r="B422" s="250"/>
      <c r="C422" s="252"/>
      <c r="D422" s="280"/>
      <c r="E422" s="277"/>
      <c r="F422" s="309"/>
      <c r="G422" s="229"/>
      <c r="H422" s="71" t="b">
        <v>0</v>
      </c>
      <c r="I422" s="31" t="s">
        <v>262</v>
      </c>
      <c r="J422" s="43" t="s">
        <v>1518</v>
      </c>
      <c r="K422" s="226"/>
      <c r="L422" s="222"/>
      <c r="M422" s="239"/>
      <c r="N422" s="47" t="str">
        <f>IF(H422=TRUE, I422, "")</f>
        <v/>
      </c>
    </row>
    <row r="423" spans="2:14" ht="75" customHeight="1" x14ac:dyDescent="0.25">
      <c r="B423" s="249" t="s">
        <v>213</v>
      </c>
      <c r="C423" s="251"/>
      <c r="D423" s="280"/>
      <c r="E423" s="277"/>
      <c r="F423" s="352"/>
      <c r="G423" s="227" t="s">
        <v>215</v>
      </c>
      <c r="H423" s="71" t="b">
        <v>0</v>
      </c>
      <c r="I423" s="31" t="s">
        <v>776</v>
      </c>
      <c r="J423" s="46"/>
      <c r="K423" s="247" t="s">
        <v>216</v>
      </c>
      <c r="L423" s="221" t="s">
        <v>1519</v>
      </c>
      <c r="M423" s="238"/>
      <c r="N423" s="60" t="str">
        <f>IF(J423="", "", J423)</f>
        <v/>
      </c>
    </row>
    <row r="424" spans="2:14" ht="75" customHeight="1" x14ac:dyDescent="0.25">
      <c r="B424" s="305"/>
      <c r="C424" s="277"/>
      <c r="D424" s="280"/>
      <c r="E424" s="277"/>
      <c r="F424" s="353"/>
      <c r="G424" s="228"/>
      <c r="H424" s="71" t="b">
        <v>0</v>
      </c>
      <c r="I424" s="31" t="s">
        <v>715</v>
      </c>
      <c r="J424" s="46"/>
      <c r="K424" s="351"/>
      <c r="L424" s="223"/>
      <c r="M424" s="278"/>
      <c r="N424" s="60" t="str">
        <f>IF(J424="", "", J424)</f>
        <v/>
      </c>
    </row>
    <row r="425" spans="2:14" ht="75" customHeight="1" x14ac:dyDescent="0.25">
      <c r="B425" s="250"/>
      <c r="C425" s="252"/>
      <c r="D425" s="254"/>
      <c r="E425" s="252"/>
      <c r="F425" s="354"/>
      <c r="G425" s="229"/>
      <c r="H425" s="71" t="b">
        <v>0</v>
      </c>
      <c r="I425" s="31" t="s">
        <v>1520</v>
      </c>
      <c r="J425" s="43" t="s">
        <v>1521</v>
      </c>
      <c r="K425" s="248"/>
      <c r="L425" s="222"/>
      <c r="M425" s="239"/>
      <c r="N425" s="47" t="str">
        <f>IF(H425=TRUE, I425, "")</f>
        <v/>
      </c>
    </row>
    <row r="428" spans="2:14" x14ac:dyDescent="0.25">
      <c r="F428" s="5"/>
      <c r="G428" s="5"/>
      <c r="H428" s="5"/>
      <c r="I428" s="5"/>
      <c r="J428" s="5"/>
      <c r="K428" s="5"/>
    </row>
    <row r="429" spans="2:14" x14ac:dyDescent="0.25">
      <c r="F429" s="5"/>
      <c r="G429" s="5"/>
      <c r="H429" s="5"/>
      <c r="I429" s="5"/>
      <c r="J429" s="5"/>
      <c r="K429" s="5"/>
    </row>
    <row r="430" spans="2:14" x14ac:dyDescent="0.25">
      <c r="F430" s="5"/>
      <c r="G430" s="5"/>
      <c r="H430" s="5"/>
      <c r="I430" s="5"/>
      <c r="J430" s="5"/>
      <c r="K430" s="5"/>
    </row>
    <row r="431" spans="2:14" x14ac:dyDescent="0.25">
      <c r="F431" s="5"/>
      <c r="G431" s="5"/>
      <c r="H431" s="5"/>
      <c r="I431" s="5"/>
      <c r="J431" s="5"/>
      <c r="K431" s="5"/>
    </row>
    <row r="432" spans="2:14" x14ac:dyDescent="0.25">
      <c r="F432" s="5"/>
      <c r="G432" s="5"/>
      <c r="H432" s="5"/>
      <c r="I432" s="5"/>
      <c r="J432" s="5"/>
      <c r="K432" s="5"/>
    </row>
    <row r="433" spans="6:11" x14ac:dyDescent="0.25">
      <c r="F433" s="5"/>
      <c r="G433" s="5"/>
      <c r="H433" s="5"/>
      <c r="I433" s="5"/>
      <c r="J433" s="5"/>
      <c r="K433" s="5"/>
    </row>
    <row r="434" spans="6:11" x14ac:dyDescent="0.25">
      <c r="F434" s="5"/>
      <c r="G434" s="5"/>
      <c r="H434" s="5"/>
      <c r="I434" s="5"/>
      <c r="J434" s="5"/>
      <c r="K434" s="5"/>
    </row>
    <row r="435" spans="6:11" x14ac:dyDescent="0.25">
      <c r="F435" s="5"/>
      <c r="G435" s="5"/>
      <c r="H435" s="5"/>
      <c r="I435" s="5"/>
      <c r="J435" s="5"/>
      <c r="K435" s="5"/>
    </row>
    <row r="436" spans="6:11" x14ac:dyDescent="0.25">
      <c r="F436" s="5"/>
      <c r="G436" s="5"/>
      <c r="H436" s="5"/>
      <c r="I436" s="5"/>
      <c r="J436" s="5"/>
      <c r="K436" s="5"/>
    </row>
    <row r="437" spans="6:11" x14ac:dyDescent="0.25">
      <c r="F437" s="5"/>
      <c r="G437" s="5"/>
      <c r="H437" s="5"/>
      <c r="I437" s="5"/>
      <c r="J437" s="5"/>
      <c r="K437" s="5"/>
    </row>
    <row r="438" spans="6:11" x14ac:dyDescent="0.25">
      <c r="F438" s="5"/>
      <c r="G438" s="5"/>
      <c r="H438" s="5"/>
      <c r="I438" s="5"/>
      <c r="J438" s="5"/>
      <c r="K438" s="5"/>
    </row>
    <row r="439" spans="6:11" x14ac:dyDescent="0.25">
      <c r="F439" s="5"/>
      <c r="G439" s="5"/>
      <c r="H439" s="5"/>
      <c r="I439" s="5"/>
      <c r="J439" s="5"/>
      <c r="K439" s="5"/>
    </row>
    <row r="440" spans="6:11" x14ac:dyDescent="0.25">
      <c r="F440" s="5"/>
      <c r="G440" s="5"/>
      <c r="H440" s="5"/>
      <c r="I440" s="5"/>
      <c r="J440" s="5"/>
      <c r="K440" s="5"/>
    </row>
    <row r="441" spans="6:11" x14ac:dyDescent="0.25">
      <c r="F441" s="5"/>
      <c r="G441" s="5"/>
      <c r="H441" s="5"/>
      <c r="I441" s="5"/>
      <c r="J441" s="5"/>
      <c r="K441" s="5"/>
    </row>
    <row r="442" spans="6:11" x14ac:dyDescent="0.25">
      <c r="F442" s="5"/>
      <c r="G442" s="5"/>
      <c r="H442" s="5"/>
      <c r="I442" s="5"/>
      <c r="J442" s="5"/>
      <c r="K442" s="5"/>
    </row>
    <row r="443" spans="6:11" x14ac:dyDescent="0.25">
      <c r="F443" s="5"/>
      <c r="G443" s="5"/>
      <c r="H443" s="5"/>
      <c r="I443" s="5"/>
      <c r="J443" s="5"/>
      <c r="K443" s="5"/>
    </row>
    <row r="444" spans="6:11" x14ac:dyDescent="0.25">
      <c r="F444" s="5"/>
      <c r="G444" s="5"/>
      <c r="H444" s="5"/>
      <c r="I444" s="5"/>
      <c r="J444" s="5"/>
      <c r="K444" s="5"/>
    </row>
    <row r="445" spans="6:11" x14ac:dyDescent="0.25">
      <c r="F445" s="5"/>
      <c r="G445" s="5"/>
      <c r="H445" s="5"/>
      <c r="I445" s="5"/>
      <c r="J445" s="5"/>
      <c r="K445" s="5"/>
    </row>
    <row r="446" spans="6:11" x14ac:dyDescent="0.25">
      <c r="F446" s="5"/>
      <c r="G446" s="5"/>
      <c r="H446" s="5"/>
      <c r="I446" s="5"/>
      <c r="J446" s="5"/>
      <c r="K446" s="5"/>
    </row>
    <row r="447" spans="6:11" x14ac:dyDescent="0.25">
      <c r="F447" s="5"/>
      <c r="G447" s="5"/>
      <c r="H447" s="5"/>
      <c r="I447" s="5"/>
      <c r="J447" s="5"/>
      <c r="K447" s="5"/>
    </row>
    <row r="448" spans="6:11" x14ac:dyDescent="0.25">
      <c r="F448" s="5"/>
      <c r="G448" s="5"/>
      <c r="H448" s="5"/>
      <c r="I448" s="5"/>
      <c r="J448" s="5"/>
      <c r="K448" s="5"/>
    </row>
    <row r="449" spans="6:11" x14ac:dyDescent="0.25">
      <c r="F449" s="5"/>
      <c r="G449" s="5"/>
      <c r="H449" s="5"/>
      <c r="I449" s="5"/>
      <c r="J449" s="5"/>
      <c r="K449" s="5"/>
    </row>
    <row r="450" spans="6:11" x14ac:dyDescent="0.25">
      <c r="F450" s="5"/>
      <c r="G450" s="5"/>
      <c r="H450" s="5"/>
      <c r="I450" s="5"/>
      <c r="J450" s="5"/>
      <c r="K450" s="5"/>
    </row>
    <row r="451" spans="6:11" x14ac:dyDescent="0.25">
      <c r="F451" s="5"/>
      <c r="G451" s="5"/>
      <c r="H451" s="5"/>
      <c r="I451" s="5"/>
      <c r="J451" s="5"/>
      <c r="K451" s="5"/>
    </row>
    <row r="452" spans="6:11" x14ac:dyDescent="0.25">
      <c r="F452" s="5"/>
      <c r="G452" s="5"/>
      <c r="H452" s="5"/>
      <c r="I452" s="5"/>
      <c r="J452" s="5"/>
      <c r="K452" s="5"/>
    </row>
    <row r="453" spans="6:11" x14ac:dyDescent="0.25">
      <c r="F453" s="5"/>
      <c r="G453" s="5"/>
      <c r="H453" s="5"/>
      <c r="I453" s="5"/>
      <c r="J453" s="5"/>
      <c r="K453" s="5"/>
    </row>
    <row r="454" spans="6:11" x14ac:dyDescent="0.25">
      <c r="F454" s="5"/>
      <c r="G454" s="5"/>
      <c r="H454" s="5"/>
      <c r="I454" s="5"/>
      <c r="J454" s="5"/>
      <c r="K454" s="5"/>
    </row>
    <row r="455" spans="6:11" x14ac:dyDescent="0.25">
      <c r="F455" s="5"/>
      <c r="G455" s="5"/>
      <c r="H455" s="5"/>
      <c r="I455" s="5"/>
      <c r="J455" s="5"/>
      <c r="K455" s="5"/>
    </row>
    <row r="456" spans="6:11" x14ac:dyDescent="0.25">
      <c r="F456" s="5"/>
      <c r="G456" s="5"/>
      <c r="H456" s="5"/>
      <c r="I456" s="5"/>
      <c r="J456" s="5"/>
      <c r="K456" s="5"/>
    </row>
    <row r="457" spans="6:11" x14ac:dyDescent="0.25">
      <c r="F457" s="5"/>
      <c r="G457" s="5"/>
      <c r="H457" s="5"/>
      <c r="I457" s="5"/>
      <c r="J457" s="5"/>
      <c r="K457" s="5"/>
    </row>
    <row r="458" spans="6:11" x14ac:dyDescent="0.25">
      <c r="F458" s="5"/>
      <c r="G458" s="5"/>
      <c r="H458" s="5"/>
      <c r="I458" s="5"/>
      <c r="J458" s="5"/>
      <c r="K458" s="5"/>
    </row>
    <row r="459" spans="6:11" x14ac:dyDescent="0.25">
      <c r="F459" s="5"/>
      <c r="G459" s="5"/>
      <c r="H459" s="5"/>
      <c r="I459" s="5"/>
      <c r="J459" s="5"/>
      <c r="K459" s="5"/>
    </row>
    <row r="460" spans="6:11" x14ac:dyDescent="0.25">
      <c r="F460" s="5"/>
      <c r="G460" s="5"/>
      <c r="H460" s="5"/>
      <c r="I460" s="5"/>
      <c r="J460" s="5"/>
      <c r="K460" s="5"/>
    </row>
    <row r="461" spans="6:11" x14ac:dyDescent="0.25">
      <c r="F461" s="5"/>
      <c r="G461" s="5"/>
      <c r="H461" s="5"/>
      <c r="I461" s="5"/>
      <c r="J461" s="5"/>
      <c r="K461" s="5"/>
    </row>
    <row r="462" spans="6:11" x14ac:dyDescent="0.25">
      <c r="F462" s="5"/>
      <c r="G462" s="5"/>
      <c r="H462" s="5"/>
      <c r="I462" s="5"/>
      <c r="J462" s="5"/>
      <c r="K462" s="5"/>
    </row>
    <row r="463" spans="6:11" x14ac:dyDescent="0.25">
      <c r="F463" s="5"/>
      <c r="G463" s="5"/>
      <c r="H463" s="5"/>
      <c r="I463" s="5"/>
      <c r="J463" s="5"/>
      <c r="K463" s="5"/>
    </row>
    <row r="464" spans="6:11" x14ac:dyDescent="0.25">
      <c r="F464" s="5"/>
      <c r="G464" s="5"/>
      <c r="H464" s="5"/>
      <c r="I464" s="5"/>
      <c r="J464" s="5"/>
      <c r="K464" s="5"/>
    </row>
    <row r="465" spans="6:11" x14ac:dyDescent="0.25">
      <c r="F465" s="5"/>
      <c r="G465" s="5"/>
      <c r="H465" s="5"/>
      <c r="I465" s="5"/>
      <c r="J465" s="5"/>
      <c r="K465" s="5"/>
    </row>
    <row r="466" spans="6:11" x14ac:dyDescent="0.25">
      <c r="F466" s="5"/>
      <c r="G466" s="5"/>
      <c r="H466" s="5"/>
      <c r="I466" s="5"/>
      <c r="J466" s="5"/>
      <c r="K466" s="5"/>
    </row>
    <row r="467" spans="6:11" x14ac:dyDescent="0.25">
      <c r="F467" s="5"/>
      <c r="G467" s="5"/>
      <c r="H467" s="5"/>
      <c r="I467" s="5"/>
      <c r="J467" s="5"/>
      <c r="K467" s="5"/>
    </row>
    <row r="468" spans="6:11" x14ac:dyDescent="0.25">
      <c r="F468" s="5"/>
      <c r="G468" s="5"/>
      <c r="H468" s="5"/>
      <c r="I468" s="5"/>
      <c r="J468" s="5"/>
      <c r="K468" s="5"/>
    </row>
    <row r="469" spans="6:11" x14ac:dyDescent="0.25">
      <c r="F469" s="5"/>
      <c r="G469" s="5"/>
      <c r="H469" s="5"/>
      <c r="I469" s="5"/>
      <c r="J469" s="5"/>
      <c r="K469" s="5"/>
    </row>
    <row r="470" spans="6:11" x14ac:dyDescent="0.25">
      <c r="F470" s="5"/>
      <c r="G470" s="5"/>
      <c r="H470" s="5"/>
      <c r="I470" s="5"/>
      <c r="J470" s="5"/>
      <c r="K470" s="5"/>
    </row>
    <row r="471" spans="6:11" x14ac:dyDescent="0.25">
      <c r="F471" s="5"/>
      <c r="G471" s="5"/>
      <c r="H471" s="5"/>
      <c r="I471" s="5"/>
      <c r="J471" s="5"/>
      <c r="K471" s="5"/>
    </row>
    <row r="472" spans="6:11" x14ac:dyDescent="0.25">
      <c r="F472" s="5"/>
      <c r="G472" s="5"/>
      <c r="H472" s="5"/>
      <c r="I472" s="5"/>
      <c r="J472" s="5"/>
      <c r="K472" s="5"/>
    </row>
    <row r="473" spans="6:11" x14ac:dyDescent="0.25">
      <c r="F473" s="5"/>
      <c r="G473" s="5"/>
      <c r="H473" s="5"/>
      <c r="I473" s="5"/>
      <c r="J473" s="5"/>
      <c r="K473" s="5"/>
    </row>
    <row r="474" spans="6:11" x14ac:dyDescent="0.25">
      <c r="F474" s="5"/>
      <c r="G474" s="5"/>
      <c r="H474" s="5"/>
      <c r="I474" s="5"/>
      <c r="J474" s="5"/>
      <c r="K474" s="5"/>
    </row>
    <row r="475" spans="6:11" x14ac:dyDescent="0.25">
      <c r="F475" s="5"/>
      <c r="G475" s="5"/>
      <c r="H475" s="5"/>
      <c r="I475" s="5"/>
      <c r="J475" s="5"/>
      <c r="K475" s="5"/>
    </row>
    <row r="476" spans="6:11" x14ac:dyDescent="0.25">
      <c r="F476" s="5"/>
      <c r="G476" s="5"/>
      <c r="H476" s="5"/>
      <c r="I476" s="5"/>
      <c r="J476" s="5"/>
      <c r="K476" s="5"/>
    </row>
    <row r="477" spans="6:11" x14ac:dyDescent="0.25">
      <c r="F477" s="5"/>
      <c r="G477" s="5"/>
      <c r="H477" s="5"/>
      <c r="I477" s="5"/>
      <c r="J477" s="5"/>
      <c r="K477" s="5"/>
    </row>
    <row r="478" spans="6:11" x14ac:dyDescent="0.25">
      <c r="F478" s="5"/>
      <c r="G478" s="5"/>
      <c r="H478" s="5"/>
      <c r="I478" s="5"/>
      <c r="J478" s="5"/>
      <c r="K478" s="5"/>
    </row>
    <row r="479" spans="6:11" x14ac:dyDescent="0.25">
      <c r="F479" s="5"/>
      <c r="G479" s="5"/>
      <c r="H479" s="5"/>
      <c r="I479" s="5"/>
      <c r="J479" s="5"/>
      <c r="K479" s="5"/>
    </row>
    <row r="480" spans="6:11" x14ac:dyDescent="0.25">
      <c r="F480" s="5"/>
      <c r="G480" s="5"/>
      <c r="H480" s="5"/>
      <c r="I480" s="5"/>
      <c r="J480" s="5"/>
      <c r="K480" s="5"/>
    </row>
    <row r="481" spans="6:11" x14ac:dyDescent="0.25">
      <c r="F481" s="5"/>
      <c r="G481" s="5"/>
      <c r="H481" s="5"/>
      <c r="I481" s="5"/>
      <c r="J481" s="5"/>
      <c r="K481" s="5"/>
    </row>
    <row r="482" spans="6:11" x14ac:dyDescent="0.25">
      <c r="F482" s="5"/>
      <c r="G482" s="5"/>
      <c r="H482" s="5"/>
      <c r="I482" s="5"/>
      <c r="J482" s="5"/>
      <c r="K482" s="5"/>
    </row>
    <row r="483" spans="6:11" x14ac:dyDescent="0.25">
      <c r="F483" s="5"/>
      <c r="G483" s="5"/>
      <c r="H483" s="5"/>
      <c r="I483" s="5"/>
      <c r="J483" s="5"/>
      <c r="K483" s="5"/>
    </row>
    <row r="484" spans="6:11" x14ac:dyDescent="0.25">
      <c r="F484" s="5"/>
      <c r="G484" s="5"/>
      <c r="H484" s="5"/>
      <c r="I484" s="5"/>
      <c r="J484" s="5"/>
      <c r="K484" s="5"/>
    </row>
    <row r="485" spans="6:11" x14ac:dyDescent="0.25">
      <c r="F485" s="5"/>
      <c r="G485" s="5"/>
      <c r="H485" s="5"/>
      <c r="I485" s="5"/>
      <c r="J485" s="5"/>
      <c r="K485" s="5"/>
    </row>
    <row r="486" spans="6:11" x14ac:dyDescent="0.25">
      <c r="F486" s="5"/>
      <c r="G486" s="5"/>
      <c r="H486" s="5"/>
      <c r="I486" s="5"/>
      <c r="J486" s="5"/>
      <c r="K486" s="5"/>
    </row>
    <row r="487" spans="6:11" x14ac:dyDescent="0.25">
      <c r="F487" s="5"/>
      <c r="G487" s="5"/>
      <c r="H487" s="5"/>
      <c r="I487" s="5"/>
      <c r="J487" s="5"/>
      <c r="K487" s="5"/>
    </row>
    <row r="488" spans="6:11" x14ac:dyDescent="0.25">
      <c r="F488" s="5"/>
      <c r="G488" s="5"/>
      <c r="H488" s="5"/>
      <c r="I488" s="5"/>
      <c r="J488" s="5"/>
      <c r="K488" s="5"/>
    </row>
    <row r="489" spans="6:11" x14ac:dyDescent="0.25">
      <c r="F489" s="5"/>
      <c r="G489" s="5"/>
      <c r="H489" s="5"/>
      <c r="I489" s="5"/>
      <c r="J489" s="5"/>
      <c r="K489" s="5"/>
    </row>
    <row r="490" spans="6:11" x14ac:dyDescent="0.25">
      <c r="F490" s="5"/>
      <c r="G490" s="5"/>
      <c r="H490" s="5"/>
      <c r="I490" s="5"/>
      <c r="J490" s="5"/>
      <c r="K490" s="5"/>
    </row>
    <row r="491" spans="6:11" x14ac:dyDescent="0.25">
      <c r="F491" s="5"/>
      <c r="G491" s="5"/>
      <c r="H491" s="5"/>
      <c r="I491" s="5"/>
      <c r="J491" s="5"/>
      <c r="K491" s="5"/>
    </row>
    <row r="492" spans="6:11" x14ac:dyDescent="0.25">
      <c r="F492" s="5"/>
      <c r="G492" s="5"/>
      <c r="H492" s="5"/>
      <c r="I492" s="5"/>
      <c r="J492" s="5"/>
      <c r="K492" s="5"/>
    </row>
    <row r="493" spans="6:11" x14ac:dyDescent="0.25">
      <c r="F493" s="5"/>
      <c r="G493" s="5"/>
      <c r="H493" s="5"/>
      <c r="I493" s="5"/>
      <c r="J493" s="5"/>
      <c r="K493" s="5"/>
    </row>
    <row r="494" spans="6:11" x14ac:dyDescent="0.25">
      <c r="F494" s="5"/>
      <c r="G494" s="5"/>
      <c r="H494" s="5"/>
      <c r="I494" s="5"/>
      <c r="J494" s="5"/>
      <c r="K494" s="5"/>
    </row>
    <row r="495" spans="6:11" x14ac:dyDescent="0.25">
      <c r="F495" s="5"/>
      <c r="G495" s="5"/>
      <c r="H495" s="5"/>
      <c r="I495" s="5"/>
      <c r="J495" s="5"/>
      <c r="K495" s="5"/>
    </row>
    <row r="496" spans="6:11"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row r="1279" spans="6:11" x14ac:dyDescent="0.25">
      <c r="F1279" s="5"/>
      <c r="G1279" s="5"/>
      <c r="H1279" s="5"/>
      <c r="I1279" s="5"/>
      <c r="J1279" s="5"/>
      <c r="K1279" s="5"/>
    </row>
    <row r="1280" spans="6:11" x14ac:dyDescent="0.25">
      <c r="F1280" s="5"/>
      <c r="G1280" s="5"/>
      <c r="H1280" s="5"/>
      <c r="I1280" s="5"/>
      <c r="J1280" s="5"/>
      <c r="K1280" s="5"/>
    </row>
  </sheetData>
  <sheetProtection algorithmName="SHA-512" hashValue="2fzKaKKUBLkzrlygYMAd8eZJSJBDVCclkcVUFy70nZnK+5bPbs6mBMbyLiwaelScXvjhXlJ2A3uTrRvIzRNlQA==" saltValue="RhX5OzEls4n2kd3l9bxd9Q==" spinCount="100000" sheet="1" objects="1" scenarios="1" formatCells="0" formatColumns="0" formatRows="0" insertColumns="0" insertRows="0" insertHyperlinks="0" deleteColumns="0" deleteRows="0"/>
  <mergeCells count="330">
    <mergeCell ref="G243:G245"/>
    <mergeCell ref="H244:H245"/>
    <mergeCell ref="I244:I245"/>
    <mergeCell ref="J244:J245"/>
    <mergeCell ref="D240:D245"/>
    <mergeCell ref="E240:E245"/>
    <mergeCell ref="F243:F245"/>
    <mergeCell ref="B45:B47"/>
    <mergeCell ref="C45:C47"/>
    <mergeCell ref="G45:G47"/>
    <mergeCell ref="D89:D102"/>
    <mergeCell ref="F89:F90"/>
    <mergeCell ref="F95:F97"/>
    <mergeCell ref="C136:C169"/>
    <mergeCell ref="B136:B169"/>
    <mergeCell ref="B103:B134"/>
    <mergeCell ref="C103:C134"/>
    <mergeCell ref="F100:F101"/>
    <mergeCell ref="F103:F169"/>
    <mergeCell ref="B84:B85"/>
    <mergeCell ref="B42:B44"/>
    <mergeCell ref="C42:C44"/>
    <mergeCell ref="B36:B41"/>
    <mergeCell ref="G27:G28"/>
    <mergeCell ref="G29:G33"/>
    <mergeCell ref="G42:G44"/>
    <mergeCell ref="G36:G41"/>
    <mergeCell ref="G405:G414"/>
    <mergeCell ref="F393:F404"/>
    <mergeCell ref="F405:F415"/>
    <mergeCell ref="C384:C386"/>
    <mergeCell ref="C387:C390"/>
    <mergeCell ref="B380:B383"/>
    <mergeCell ref="C380:C383"/>
    <mergeCell ref="D377:D392"/>
    <mergeCell ref="G331:G336"/>
    <mergeCell ref="F330:F336"/>
    <mergeCell ref="B234:B237"/>
    <mergeCell ref="C234:C237"/>
    <mergeCell ref="B201:B226"/>
    <mergeCell ref="E257:E336"/>
    <mergeCell ref="E246:E255"/>
    <mergeCell ref="C323:C329"/>
    <mergeCell ref="B331:B336"/>
    <mergeCell ref="K405:K414"/>
    <mergeCell ref="E377:E392"/>
    <mergeCell ref="G394:G403"/>
    <mergeCell ref="K394:K403"/>
    <mergeCell ref="K387:K390"/>
    <mergeCell ref="K384:K386"/>
    <mergeCell ref="L417:L422"/>
    <mergeCell ref="M417:M422"/>
    <mergeCell ref="L423:L425"/>
    <mergeCell ref="M423:M425"/>
    <mergeCell ref="L380:L383"/>
    <mergeCell ref="M380:M383"/>
    <mergeCell ref="L384:L386"/>
    <mergeCell ref="M384:M386"/>
    <mergeCell ref="L387:L390"/>
    <mergeCell ref="M387:M390"/>
    <mergeCell ref="L394:L403"/>
    <mergeCell ref="M394:M403"/>
    <mergeCell ref="L405:L414"/>
    <mergeCell ref="M405:M414"/>
    <mergeCell ref="M351:M359"/>
    <mergeCell ref="L351:L359"/>
    <mergeCell ref="L331:L336"/>
    <mergeCell ref="M331:M336"/>
    <mergeCell ref="L341:L350"/>
    <mergeCell ref="M341:M350"/>
    <mergeCell ref="L360:L376"/>
    <mergeCell ref="M360:M376"/>
    <mergeCell ref="L254:L255"/>
    <mergeCell ref="M254:M255"/>
    <mergeCell ref="L268:L281"/>
    <mergeCell ref="M268:M281"/>
    <mergeCell ref="L289:L292"/>
    <mergeCell ref="M289:M292"/>
    <mergeCell ref="L293:L319"/>
    <mergeCell ref="M293:M319"/>
    <mergeCell ref="L320:L321"/>
    <mergeCell ref="M320:M321"/>
    <mergeCell ref="L323:L329"/>
    <mergeCell ref="M323:M329"/>
    <mergeCell ref="M136:M169"/>
    <mergeCell ref="M172:M173"/>
    <mergeCell ref="M176:M179"/>
    <mergeCell ref="M180:M185"/>
    <mergeCell ref="M187:M198"/>
    <mergeCell ref="M201:M226"/>
    <mergeCell ref="L227:L228"/>
    <mergeCell ref="M227:M228"/>
    <mergeCell ref="L234:L237"/>
    <mergeCell ref="M234:M237"/>
    <mergeCell ref="L238:L239"/>
    <mergeCell ref="M238:M239"/>
    <mergeCell ref="L2:N3"/>
    <mergeCell ref="L4:N4"/>
    <mergeCell ref="L233:N233"/>
    <mergeCell ref="L340:N340"/>
    <mergeCell ref="L5:L8"/>
    <mergeCell ref="L9:L12"/>
    <mergeCell ref="L13:L23"/>
    <mergeCell ref="L29:L32"/>
    <mergeCell ref="L36:L41"/>
    <mergeCell ref="L84:L85"/>
    <mergeCell ref="L103:L134"/>
    <mergeCell ref="L136:L169"/>
    <mergeCell ref="L172:L173"/>
    <mergeCell ref="L176:L179"/>
    <mergeCell ref="L180:L185"/>
    <mergeCell ref="L187:L198"/>
    <mergeCell ref="L201:L226"/>
    <mergeCell ref="M5:M8"/>
    <mergeCell ref="M9:M12"/>
    <mergeCell ref="M13:M23"/>
    <mergeCell ref="M29:M32"/>
    <mergeCell ref="M36:M41"/>
    <mergeCell ref="M84:M85"/>
    <mergeCell ref="M103:M134"/>
    <mergeCell ref="C417:C422"/>
    <mergeCell ref="B417:B422"/>
    <mergeCell ref="D417:D425"/>
    <mergeCell ref="E417:E425"/>
    <mergeCell ref="K423:K425"/>
    <mergeCell ref="B423:B425"/>
    <mergeCell ref="C423:C425"/>
    <mergeCell ref="F423:F425"/>
    <mergeCell ref="G423:G425"/>
    <mergeCell ref="K417:K422"/>
    <mergeCell ref="G417:G422"/>
    <mergeCell ref="F417:F422"/>
    <mergeCell ref="G380:G383"/>
    <mergeCell ref="K380:K383"/>
    <mergeCell ref="B394:B403"/>
    <mergeCell ref="C394:C403"/>
    <mergeCell ref="D393:D415"/>
    <mergeCell ref="C405:C414"/>
    <mergeCell ref="B405:B414"/>
    <mergeCell ref="E393:E415"/>
    <mergeCell ref="B387:B390"/>
    <mergeCell ref="B384:B386"/>
    <mergeCell ref="B360:B376"/>
    <mergeCell ref="C360:C376"/>
    <mergeCell ref="B341:B350"/>
    <mergeCell ref="C341:C350"/>
    <mergeCell ref="D341:D376"/>
    <mergeCell ref="B351:B359"/>
    <mergeCell ref="C351:C359"/>
    <mergeCell ref="K351:K359"/>
    <mergeCell ref="K341:K350"/>
    <mergeCell ref="I32:I33"/>
    <mergeCell ref="H32:H33"/>
    <mergeCell ref="J32:J33"/>
    <mergeCell ref="C320:C321"/>
    <mergeCell ref="B176:B179"/>
    <mergeCell ref="C176:C179"/>
    <mergeCell ref="K172:K173"/>
    <mergeCell ref="F240:F241"/>
    <mergeCell ref="F246:F252"/>
    <mergeCell ref="F171:F173"/>
    <mergeCell ref="G172:G173"/>
    <mergeCell ref="B172:B173"/>
    <mergeCell ref="C172:C173"/>
    <mergeCell ref="G234:G237"/>
    <mergeCell ref="K234:K237"/>
    <mergeCell ref="F234:F239"/>
    <mergeCell ref="K238:K239"/>
    <mergeCell ref="G238:G239"/>
    <mergeCell ref="B320:B321"/>
    <mergeCell ref="F174:F185"/>
    <mergeCell ref="G176:G179"/>
    <mergeCell ref="K289:K292"/>
    <mergeCell ref="F293:F329"/>
    <mergeCell ref="G254:G255"/>
    <mergeCell ref="K80:K81"/>
    <mergeCell ref="B9:B12"/>
    <mergeCell ref="C9:C12"/>
    <mergeCell ref="G13:G23"/>
    <mergeCell ref="K50:K79"/>
    <mergeCell ref="C36:C41"/>
    <mergeCell ref="E36:E41"/>
    <mergeCell ref="F29:F34"/>
    <mergeCell ref="K29:K32"/>
    <mergeCell ref="F36:F41"/>
    <mergeCell ref="C50:C79"/>
    <mergeCell ref="B50:B79"/>
    <mergeCell ref="F80:F81"/>
    <mergeCell ref="B48:B49"/>
    <mergeCell ref="C48:C49"/>
    <mergeCell ref="F42:F79"/>
    <mergeCell ref="K36:K41"/>
    <mergeCell ref="H43:H44"/>
    <mergeCell ref="I43:I44"/>
    <mergeCell ref="J43:J44"/>
    <mergeCell ref="F27:F28"/>
    <mergeCell ref="H27:H28"/>
    <mergeCell ref="I27:I28"/>
    <mergeCell ref="J27:J28"/>
    <mergeCell ref="B2:C3"/>
    <mergeCell ref="D2:D3"/>
    <mergeCell ref="E2:E3"/>
    <mergeCell ref="F2:F3"/>
    <mergeCell ref="D5:D26"/>
    <mergeCell ref="E5:E26"/>
    <mergeCell ref="B13:B23"/>
    <mergeCell ref="C13:C23"/>
    <mergeCell ref="E27:E35"/>
    <mergeCell ref="B5:B8"/>
    <mergeCell ref="C5:C8"/>
    <mergeCell ref="B29:B33"/>
    <mergeCell ref="C29:C33"/>
    <mergeCell ref="B27:B28"/>
    <mergeCell ref="C27:C28"/>
    <mergeCell ref="G2:G3"/>
    <mergeCell ref="K2:K3"/>
    <mergeCell ref="H2:J3"/>
    <mergeCell ref="G9:G12"/>
    <mergeCell ref="G5:G8"/>
    <mergeCell ref="K5:K8"/>
    <mergeCell ref="K9:K12"/>
    <mergeCell ref="F5:F26"/>
    <mergeCell ref="K13:K23"/>
    <mergeCell ref="B323:B329"/>
    <mergeCell ref="C201:C226"/>
    <mergeCell ref="E229:E230"/>
    <mergeCell ref="C227:C228"/>
    <mergeCell ref="B227:B228"/>
    <mergeCell ref="B238:B239"/>
    <mergeCell ref="C238:C239"/>
    <mergeCell ref="D186:D230"/>
    <mergeCell ref="B254:B255"/>
    <mergeCell ref="C254:C255"/>
    <mergeCell ref="B293:B319"/>
    <mergeCell ref="B268:B281"/>
    <mergeCell ref="B289:B292"/>
    <mergeCell ref="C293:C319"/>
    <mergeCell ref="C268:C281"/>
    <mergeCell ref="B243:B245"/>
    <mergeCell ref="C243:C245"/>
    <mergeCell ref="K331:K336"/>
    <mergeCell ref="D257:D336"/>
    <mergeCell ref="F337:F338"/>
    <mergeCell ref="G337:G338"/>
    <mergeCell ref="K337:K338"/>
    <mergeCell ref="G360:G376"/>
    <mergeCell ref="F341:F376"/>
    <mergeCell ref="F378:F390"/>
    <mergeCell ref="D246:D255"/>
    <mergeCell ref="G289:G292"/>
    <mergeCell ref="F289:F292"/>
    <mergeCell ref="K293:K319"/>
    <mergeCell ref="K253:K255"/>
    <mergeCell ref="G268:G281"/>
    <mergeCell ref="F268:F281"/>
    <mergeCell ref="K268:K281"/>
    <mergeCell ref="K360:K376"/>
    <mergeCell ref="G341:G350"/>
    <mergeCell ref="C331:C336"/>
    <mergeCell ref="M50:M79"/>
    <mergeCell ref="G50:G79"/>
    <mergeCell ref="E89:E101"/>
    <mergeCell ref="D103:D169"/>
    <mergeCell ref="E103:E169"/>
    <mergeCell ref="E234:E239"/>
    <mergeCell ref="D234:D239"/>
    <mergeCell ref="F286:F287"/>
    <mergeCell ref="F253:F255"/>
    <mergeCell ref="C289:C292"/>
    <mergeCell ref="D27:D88"/>
    <mergeCell ref="E42:E88"/>
    <mergeCell ref="C84:C85"/>
    <mergeCell ref="L42:L43"/>
    <mergeCell ref="M42:M43"/>
    <mergeCell ref="K45:K46"/>
    <mergeCell ref="K42:K43"/>
    <mergeCell ref="L45:L46"/>
    <mergeCell ref="M45:M46"/>
    <mergeCell ref="H46:H47"/>
    <mergeCell ref="I46:I47"/>
    <mergeCell ref="J46:J47"/>
    <mergeCell ref="L243:L244"/>
    <mergeCell ref="B337:B338"/>
    <mergeCell ref="C337:C338"/>
    <mergeCell ref="D337:D338"/>
    <mergeCell ref="E337:E338"/>
    <mergeCell ref="G384:G386"/>
    <mergeCell ref="G387:G390"/>
    <mergeCell ref="E341:E376"/>
    <mergeCell ref="K48:K49"/>
    <mergeCell ref="G48:G49"/>
    <mergeCell ref="B180:B185"/>
    <mergeCell ref="C180:C185"/>
    <mergeCell ref="B187:B198"/>
    <mergeCell ref="C187:C198"/>
    <mergeCell ref="F229:F230"/>
    <mergeCell ref="H173:I173"/>
    <mergeCell ref="G351:G359"/>
    <mergeCell ref="K323:K329"/>
    <mergeCell ref="K320:K321"/>
    <mergeCell ref="G320:G321"/>
    <mergeCell ref="K243:K244"/>
    <mergeCell ref="F201:F228"/>
    <mergeCell ref="E201:E228"/>
    <mergeCell ref="F83:F88"/>
    <mergeCell ref="G180:G185"/>
    <mergeCell ref="M243:M244"/>
    <mergeCell ref="D170:D185"/>
    <mergeCell ref="L48:L49"/>
    <mergeCell ref="L50:L79"/>
    <mergeCell ref="K187:K198"/>
    <mergeCell ref="G201:G226"/>
    <mergeCell ref="K201:K226"/>
    <mergeCell ref="G227:G228"/>
    <mergeCell ref="G187:G198"/>
    <mergeCell ref="F187:F198"/>
    <mergeCell ref="K176:K179"/>
    <mergeCell ref="K180:K185"/>
    <mergeCell ref="K136:K169"/>
    <mergeCell ref="K103:K134"/>
    <mergeCell ref="H81:J81"/>
    <mergeCell ref="M48:M49"/>
    <mergeCell ref="E187:E198"/>
    <mergeCell ref="E170:E185"/>
    <mergeCell ref="D231:D232"/>
    <mergeCell ref="J84:J85"/>
    <mergeCell ref="G84:G85"/>
    <mergeCell ref="G136:G169"/>
    <mergeCell ref="G103:G134"/>
    <mergeCell ref="K84:K85"/>
  </mergeCells>
  <conditionalFormatting sqref="I5:I23 I380:I390 I417:I425">
    <cfRule type="expression" dxfId="68" priority="269">
      <formula>H5=TRUE</formula>
    </cfRule>
  </conditionalFormatting>
  <conditionalFormatting sqref="I27 I257:I267 I294:I305 J294:J322 I307:I318 I34:I35 I80 I82:I83 I240:I242 I377:I379 I416">
    <cfRule type="cellIs" dxfId="67" priority="224" operator="notEqual">
      <formula>""</formula>
    </cfRule>
  </conditionalFormatting>
  <conditionalFormatting sqref="I32">
    <cfRule type="expression" dxfId="66" priority="245">
      <formula>H32=TRUE</formula>
    </cfRule>
  </conditionalFormatting>
  <conditionalFormatting sqref="I36:I37">
    <cfRule type="expression" dxfId="65" priority="244">
      <formula>H36=TRUE</formula>
    </cfRule>
  </conditionalFormatting>
  <conditionalFormatting sqref="I84:I85">
    <cfRule type="expression" dxfId="64" priority="243">
      <formula>H84=TRUE</formula>
    </cfRule>
  </conditionalFormatting>
  <conditionalFormatting sqref="I86:I102">
    <cfRule type="cellIs" dxfId="63" priority="113" operator="notEqual">
      <formula>""</formula>
    </cfRule>
  </conditionalFormatting>
  <conditionalFormatting sqref="I118">
    <cfRule type="expression" dxfId="62" priority="242">
      <formula>H118=TRUE</formula>
    </cfRule>
  </conditionalFormatting>
  <conditionalFormatting sqref="I134">
    <cfRule type="expression" dxfId="61" priority="241">
      <formula>H134=TRUE</formula>
    </cfRule>
  </conditionalFormatting>
  <conditionalFormatting sqref="I151">
    <cfRule type="expression" dxfId="60" priority="240">
      <formula>H151=TRUE</formula>
    </cfRule>
  </conditionalFormatting>
  <conditionalFormatting sqref="I168:I169">
    <cfRule type="expression" dxfId="59" priority="239">
      <formula>H168=TRUE</formula>
    </cfRule>
  </conditionalFormatting>
  <conditionalFormatting sqref="I170:I172">
    <cfRule type="cellIs" dxfId="58" priority="201" operator="notEqual">
      <formula>""</formula>
    </cfRule>
  </conditionalFormatting>
  <conditionalFormatting sqref="I174:I175">
    <cfRule type="cellIs" dxfId="57" priority="198" operator="notEqual">
      <formula>""</formula>
    </cfRule>
  </conditionalFormatting>
  <conditionalFormatting sqref="I186">
    <cfRule type="cellIs" dxfId="56" priority="196" operator="notEqual">
      <formula>""</formula>
    </cfRule>
  </conditionalFormatting>
  <conditionalFormatting sqref="I199:I200">
    <cfRule type="cellIs" dxfId="55" priority="194" operator="notEqual">
      <formula>""</formula>
    </cfRule>
  </conditionalFormatting>
  <conditionalFormatting sqref="I226">
    <cfRule type="expression" dxfId="54" priority="237">
      <formula>H226=TRUE</formula>
    </cfRule>
  </conditionalFormatting>
  <conditionalFormatting sqref="I229:I232">
    <cfRule type="cellIs" dxfId="53" priority="26" operator="notEqual">
      <formula>""</formula>
    </cfRule>
  </conditionalFormatting>
  <conditionalFormatting sqref="I246:I253">
    <cfRule type="cellIs" dxfId="52" priority="180" operator="notEqual">
      <formula>""</formula>
    </cfRule>
  </conditionalFormatting>
  <conditionalFormatting sqref="I268:I281">
    <cfRule type="expression" dxfId="51" priority="234">
      <formula>H268=TRUE</formula>
    </cfRule>
  </conditionalFormatting>
  <conditionalFormatting sqref="I282:I288">
    <cfRule type="cellIs" dxfId="50" priority="175" operator="notEqual">
      <formula>""</formula>
    </cfRule>
  </conditionalFormatting>
  <conditionalFormatting sqref="I289:I292">
    <cfRule type="expression" dxfId="49" priority="233">
      <formula>H289=TRUE</formula>
    </cfRule>
  </conditionalFormatting>
  <conditionalFormatting sqref="I322">
    <cfRule type="cellIs" dxfId="48" priority="172" operator="notEqual">
      <formula>""</formula>
    </cfRule>
  </conditionalFormatting>
  <conditionalFormatting sqref="I324:I330">
    <cfRule type="cellIs" dxfId="47" priority="50" operator="notEqual">
      <formula>""</formula>
    </cfRule>
  </conditionalFormatting>
  <conditionalFormatting sqref="I339">
    <cfRule type="cellIs" dxfId="46" priority="24" operator="notEqual">
      <formula>""</formula>
    </cfRule>
  </conditionalFormatting>
  <conditionalFormatting sqref="I341:I376">
    <cfRule type="expression" dxfId="45" priority="231">
      <formula>H341=TRUE</formula>
    </cfRule>
  </conditionalFormatting>
  <conditionalFormatting sqref="I391:I393">
    <cfRule type="cellIs" dxfId="44" priority="158" operator="notEqual">
      <formula>""</formula>
    </cfRule>
  </conditionalFormatting>
  <conditionalFormatting sqref="I394:I403">
    <cfRule type="expression" dxfId="43" priority="228">
      <formula>H394=TRUE</formula>
    </cfRule>
  </conditionalFormatting>
  <conditionalFormatting sqref="I404">
    <cfRule type="cellIs" dxfId="42" priority="157" operator="notEqual">
      <formula>""</formula>
    </cfRule>
  </conditionalFormatting>
  <conditionalFormatting sqref="I405:I414">
    <cfRule type="expression" dxfId="41" priority="227">
      <formula>H405=TRUE</formula>
    </cfRule>
  </conditionalFormatting>
  <conditionalFormatting sqref="I415">
    <cfRule type="cellIs" dxfId="40" priority="36" operator="notEqual">
      <formula>""</formula>
    </cfRule>
  </conditionalFormatting>
  <conditionalFormatting sqref="I24:J26">
    <cfRule type="cellIs" dxfId="39" priority="225" operator="notEqual">
      <formula>""</formula>
    </cfRule>
  </conditionalFormatting>
  <conditionalFormatting sqref="I42:J43 I45:J46 I48:J49">
    <cfRule type="cellIs" dxfId="38" priority="219" operator="notEqual">
      <formula>""</formula>
    </cfRule>
  </conditionalFormatting>
  <conditionalFormatting sqref="J23">
    <cfRule type="cellIs" dxfId="37" priority="246" operator="notEqual">
      <formula>""</formula>
    </cfRule>
  </conditionalFormatting>
  <conditionalFormatting sqref="J29:J31">
    <cfRule type="cellIs" dxfId="36" priority="223" operator="notEqual">
      <formula>""</formula>
    </cfRule>
  </conditionalFormatting>
  <conditionalFormatting sqref="J34">
    <cfRule type="cellIs" dxfId="35" priority="149" operator="notEqual">
      <formula>""</formula>
    </cfRule>
  </conditionalFormatting>
  <conditionalFormatting sqref="J38:J41">
    <cfRule type="cellIs" dxfId="34" priority="220" operator="notEqual">
      <formula>""</formula>
    </cfRule>
  </conditionalFormatting>
  <conditionalFormatting sqref="J50:J79">
    <cfRule type="cellIs" dxfId="33" priority="123" operator="notEqual">
      <formula>""</formula>
    </cfRule>
  </conditionalFormatting>
  <conditionalFormatting sqref="J86:J87">
    <cfRule type="cellIs" dxfId="32" priority="121" operator="notEqual">
      <formula>""</formula>
    </cfRule>
  </conditionalFormatting>
  <conditionalFormatting sqref="J95:J97">
    <cfRule type="cellIs" dxfId="31" priority="116" operator="notEqual">
      <formula>""</formula>
    </cfRule>
  </conditionalFormatting>
  <conditionalFormatting sqref="J99:J100">
    <cfRule type="cellIs" dxfId="30" priority="114" operator="notEqual">
      <formula>""</formula>
    </cfRule>
  </conditionalFormatting>
  <conditionalFormatting sqref="J103:J117">
    <cfRule type="cellIs" dxfId="29" priority="112" operator="notEqual">
      <formula>""</formula>
    </cfRule>
  </conditionalFormatting>
  <conditionalFormatting sqref="J119:J133">
    <cfRule type="cellIs" dxfId="28" priority="111" operator="notEqual">
      <formula>""</formula>
    </cfRule>
  </conditionalFormatting>
  <conditionalFormatting sqref="J135:J150">
    <cfRule type="cellIs" dxfId="27" priority="110" operator="notEqual">
      <formula>""</formula>
    </cfRule>
  </conditionalFormatting>
  <conditionalFormatting sqref="J152:J166">
    <cfRule type="cellIs" dxfId="26" priority="109" operator="notEqual">
      <formula>""</formula>
    </cfRule>
  </conditionalFormatting>
  <conditionalFormatting sqref="J171">
    <cfRule type="cellIs" dxfId="25" priority="108" operator="notEqual">
      <formula>""</formula>
    </cfRule>
  </conditionalFormatting>
  <conditionalFormatting sqref="J173:J174">
    <cfRule type="cellIs" dxfId="24" priority="107" operator="notEqual">
      <formula>""</formula>
    </cfRule>
  </conditionalFormatting>
  <conditionalFormatting sqref="J176:J185">
    <cfRule type="cellIs" dxfId="23" priority="97" operator="notEqual">
      <formula>""</formula>
    </cfRule>
  </conditionalFormatting>
  <conditionalFormatting sqref="J187:J212">
    <cfRule type="cellIs" dxfId="22" priority="76" operator="notEqual">
      <formula>""</formula>
    </cfRule>
  </conditionalFormatting>
  <conditionalFormatting sqref="J214:J223">
    <cfRule type="cellIs" dxfId="21" priority="69" operator="notEqual">
      <formula>""</formula>
    </cfRule>
  </conditionalFormatting>
  <conditionalFormatting sqref="J227:J228">
    <cfRule type="cellIs" dxfId="20" priority="67" operator="notEqual">
      <formula>""</formula>
    </cfRule>
  </conditionalFormatting>
  <conditionalFormatting sqref="J229:J230">
    <cfRule type="cellIs" dxfId="19" priority="65" operator="notEqual">
      <formula>""</formula>
    </cfRule>
  </conditionalFormatting>
  <conditionalFormatting sqref="J234:J239">
    <cfRule type="cellIs" dxfId="18" priority="60" operator="notEqual">
      <formula>""</formula>
    </cfRule>
  </conditionalFormatting>
  <conditionalFormatting sqref="J243:J244">
    <cfRule type="cellIs" dxfId="17" priority="27" operator="notEqual">
      <formula>""</formula>
    </cfRule>
  </conditionalFormatting>
  <conditionalFormatting sqref="J254:J255">
    <cfRule type="cellIs" dxfId="16" priority="56" operator="notEqual">
      <formula>""</formula>
    </cfRule>
  </conditionalFormatting>
  <conditionalFormatting sqref="J324:J338">
    <cfRule type="cellIs" dxfId="15" priority="25" operator="notEqual">
      <formula>""</formula>
    </cfRule>
  </conditionalFormatting>
  <conditionalFormatting sqref="J349">
    <cfRule type="cellIs" dxfId="14" priority="48" operator="notEqual">
      <formula>""</formula>
    </cfRule>
  </conditionalFormatting>
  <conditionalFormatting sqref="J359">
    <cfRule type="cellIs" dxfId="13" priority="47" operator="notEqual">
      <formula>""</formula>
    </cfRule>
  </conditionalFormatting>
  <conditionalFormatting sqref="J362">
    <cfRule type="cellIs" dxfId="12" priority="46" operator="notEqual">
      <formula>""</formula>
    </cfRule>
  </conditionalFormatting>
  <conditionalFormatting sqref="J364">
    <cfRule type="cellIs" dxfId="11" priority="45" operator="notEqual">
      <formula>""</formula>
    </cfRule>
  </conditionalFormatting>
  <conditionalFormatting sqref="J366">
    <cfRule type="cellIs" dxfId="10" priority="44" operator="notEqual">
      <formula>""</formula>
    </cfRule>
  </conditionalFormatting>
  <conditionalFormatting sqref="J368">
    <cfRule type="cellIs" dxfId="9" priority="43" operator="notEqual">
      <formula>""</formula>
    </cfRule>
  </conditionalFormatting>
  <conditionalFormatting sqref="J370">
    <cfRule type="cellIs" dxfId="8" priority="42" operator="notEqual">
      <formula>""</formula>
    </cfRule>
  </conditionalFormatting>
  <conditionalFormatting sqref="J372">
    <cfRule type="cellIs" dxfId="7" priority="41" operator="notEqual">
      <formula>""</formula>
    </cfRule>
  </conditionalFormatting>
  <conditionalFormatting sqref="J374:J376">
    <cfRule type="cellIs" dxfId="6" priority="38" operator="notEqual">
      <formula>""</formula>
    </cfRule>
  </conditionalFormatting>
  <conditionalFormatting sqref="J413">
    <cfRule type="cellIs" dxfId="5" priority="37" operator="notEqual">
      <formula>""</formula>
    </cfRule>
  </conditionalFormatting>
  <conditionalFormatting sqref="J423:J424">
    <cfRule type="cellIs" dxfId="4" priority="33" operator="notEqual">
      <formula>""</formula>
    </cfRule>
  </conditionalFormatting>
  <conditionalFormatting sqref="I167">
    <cfRule type="expression" dxfId="3" priority="22">
      <formula>H167=TRUE</formula>
    </cfRule>
  </conditionalFormatting>
  <conditionalFormatting sqref="I213">
    <cfRule type="expression" dxfId="2" priority="21">
      <formula>H213=TRUE</formula>
    </cfRule>
  </conditionalFormatting>
  <conditionalFormatting sqref="J224:J225">
    <cfRule type="cellIs" dxfId="1" priority="12" operator="notEqual">
      <formula>""</formula>
    </cfRule>
  </conditionalFormatting>
  <conditionalFormatting sqref="I256">
    <cfRule type="cellIs" dxfId="0" priority="1" operator="notEqual">
      <formula>""</formula>
    </cfRule>
  </conditionalFormatting>
  <dataValidations xWindow="1402" yWindow="552" count="13">
    <dataValidation allowBlank="1" showInputMessage="1" showErrorMessage="1" prompt="Text response field." sqref="J23"/>
    <dataValidation type="textLength" operator="lessThan" allowBlank="1" showInputMessage="1" showErrorMessage="1" error="Maximum 500 characters." prompt="Maximum 500 characters." sqref="J24:J26 J87 I88 J95:J97 J99:J100 J177 J179 J181 J184 J199:J200 J423:J424 J322 J349 J359 J362 J364 J366 J368 J370 J372 J374:J376 J413 J230">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J324:J330 J202 J204 J206 J86 J210 J215 J217 J219 J221 J223 J235 J237:J239 I241 J321 J208 J338 J135 J294:J319">
      <formula1>0</formula1>
      <formula2>1</formula2>
    </dataValidation>
    <dataValidation allowBlank="1" showInputMessage="1" showErrorMessage="1" prompt="Calculated automatically based on previously provided data." sqref="J168:J169"/>
    <dataValidation type="whole" operator="greaterThan" allowBlank="1" showInputMessage="1" showErrorMessage="1" error="A numerical value is required." prompt="A numerical value is required." sqref="J38:J41 J176 J178 J180 J183 J187:J191 J193:J197 J320 I324:I330 J331:J337 J254:J255 I294:I305 I307:I318">
      <formula1>-1</formula1>
    </dataValidation>
    <dataValidation type="decimal" operator="greaterThan" allowBlank="1" showInputMessage="1" showErrorMessage="1" error="A numerical value is required." prompt="A numerical value is required." sqref="J236 J103:J117 J119:J133 J136:J150 J152:J166 J185 J182 J192 J198 J201 J203 J205 J207 J209 J227:J228 J214 J216 J218 J220 J222 J234 J42:J43 J45:J46 J48:J79">
      <formula1>-1</formula1>
    </dataValidation>
    <dataValidation type="textLength" operator="lessThan" allowBlank="1" showInputMessage="1" showErrorMessage="1" error="Maximum 1000 characters." prompt="Maximum 1000 characters." sqref="I90 I101 J171 J229 I339">
      <formula1>1000</formula1>
    </dataValidation>
    <dataValidation type="textLength" operator="lessThan" allowBlank="1" showInputMessage="1" showErrorMessage="1" prompt="In the case of greenfield or brownfield investments, 500 characters each, and 1000 characters for both." sqref="J173">
      <formula1>1000</formula1>
    </dataValidation>
    <dataValidation type="textLength" operator="lessThan" allowBlank="1" showInputMessage="1" showErrorMessage="1" error="Maximum 2000 characters." prompt="Maximum 2000 characters." sqref="J174 I415">
      <formula1>2000</formula1>
    </dataValidation>
    <dataValidation type="decimal" operator="greaterThan" allowBlank="1" showInputMessage="1" showErrorMessage="1" error="A numerical value is required." prompt="A numerical value for the current year is required." sqref="J243">
      <formula1>-1</formula1>
    </dataValidation>
    <dataValidation type="decimal" operator="greaterThan" allowBlank="1" showInputMessage="1" showErrorMessage="1" error="A numerical value is required." prompt="A numerical value for the previous year is required." sqref="J244">
      <formula1>-1</formula1>
    </dataValidation>
    <dataValidation operator="greaterThan" allowBlank="1" error="A numerical value is required." prompt="A numerical value is required." sqref="J211:J212 J224:J225"/>
  </dataValidations>
  <hyperlinks>
    <hyperlink ref="K28" r:id="rId1"/>
    <hyperlink ref="K33" r:id="rId2"/>
    <hyperlink ref="K44" r:id="rId3"/>
    <hyperlink ref="K47" r:id="rId4"/>
    <hyperlink ref="K245"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304800</xdr:colOff>
                    <xdr:row>5</xdr:row>
                    <xdr:rowOff>219075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83</xdr:row>
                    <xdr:rowOff>0</xdr:rowOff>
                  </from>
                  <to>
                    <xdr:col>7</xdr:col>
                    <xdr:colOff>304800</xdr:colOff>
                    <xdr:row>83</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84</xdr:row>
                    <xdr:rowOff>0</xdr:rowOff>
                  </from>
                  <to>
                    <xdr:col>7</xdr:col>
                    <xdr:colOff>304800</xdr:colOff>
                    <xdr:row>84</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117</xdr:row>
                    <xdr:rowOff>0</xdr:rowOff>
                  </from>
                  <to>
                    <xdr:col>7</xdr:col>
                    <xdr:colOff>304800</xdr:colOff>
                    <xdr:row>117</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166</xdr:row>
                    <xdr:rowOff>0</xdr:rowOff>
                  </from>
                  <to>
                    <xdr:col>7</xdr:col>
                    <xdr:colOff>304800</xdr:colOff>
                    <xdr:row>166</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212</xdr:row>
                    <xdr:rowOff>0</xdr:rowOff>
                  </from>
                  <to>
                    <xdr:col>7</xdr:col>
                    <xdr:colOff>304800</xdr:colOff>
                    <xdr:row>212</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225</xdr:row>
                    <xdr:rowOff>0</xdr:rowOff>
                  </from>
                  <to>
                    <xdr:col>7</xdr:col>
                    <xdr:colOff>304800</xdr:colOff>
                    <xdr:row>225</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233</xdr:row>
                    <xdr:rowOff>0</xdr:rowOff>
                  </from>
                  <to>
                    <xdr:col>7</xdr:col>
                    <xdr:colOff>304800</xdr:colOff>
                    <xdr:row>233</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267</xdr:row>
                    <xdr:rowOff>0</xdr:rowOff>
                  </from>
                  <to>
                    <xdr:col>7</xdr:col>
                    <xdr:colOff>304800</xdr:colOff>
                    <xdr:row>267</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268</xdr:row>
                    <xdr:rowOff>0</xdr:rowOff>
                  </from>
                  <to>
                    <xdr:col>7</xdr:col>
                    <xdr:colOff>304800</xdr:colOff>
                    <xdr:row>268</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269</xdr:row>
                    <xdr:rowOff>0</xdr:rowOff>
                  </from>
                  <to>
                    <xdr:col>7</xdr:col>
                    <xdr:colOff>304800</xdr:colOff>
                    <xdr:row>269</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270</xdr:row>
                    <xdr:rowOff>0</xdr:rowOff>
                  </from>
                  <to>
                    <xdr:col>7</xdr:col>
                    <xdr:colOff>304800</xdr:colOff>
                    <xdr:row>270</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271</xdr:row>
                    <xdr:rowOff>0</xdr:rowOff>
                  </from>
                  <to>
                    <xdr:col>7</xdr:col>
                    <xdr:colOff>304800</xdr:colOff>
                    <xdr:row>271</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272</xdr:row>
                    <xdr:rowOff>0</xdr:rowOff>
                  </from>
                  <to>
                    <xdr:col>7</xdr:col>
                    <xdr:colOff>304800</xdr:colOff>
                    <xdr:row>272</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273</xdr:row>
                    <xdr:rowOff>0</xdr:rowOff>
                  </from>
                  <to>
                    <xdr:col>7</xdr:col>
                    <xdr:colOff>304800</xdr:colOff>
                    <xdr:row>273</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274</xdr:row>
                    <xdr:rowOff>0</xdr:rowOff>
                  </from>
                  <to>
                    <xdr:col>7</xdr:col>
                    <xdr:colOff>304800</xdr:colOff>
                    <xdr:row>274</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275</xdr:row>
                    <xdr:rowOff>0</xdr:rowOff>
                  </from>
                  <to>
                    <xdr:col>7</xdr:col>
                    <xdr:colOff>304800</xdr:colOff>
                    <xdr:row>275</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276</xdr:row>
                    <xdr:rowOff>0</xdr:rowOff>
                  </from>
                  <to>
                    <xdr:col>7</xdr:col>
                    <xdr:colOff>304800</xdr:colOff>
                    <xdr:row>276</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277</xdr:row>
                    <xdr:rowOff>0</xdr:rowOff>
                  </from>
                  <to>
                    <xdr:col>7</xdr:col>
                    <xdr:colOff>304800</xdr:colOff>
                    <xdr:row>277</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278</xdr:row>
                    <xdr:rowOff>0</xdr:rowOff>
                  </from>
                  <to>
                    <xdr:col>7</xdr:col>
                    <xdr:colOff>304800</xdr:colOff>
                    <xdr:row>278</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279</xdr:row>
                    <xdr:rowOff>0</xdr:rowOff>
                  </from>
                  <to>
                    <xdr:col>7</xdr:col>
                    <xdr:colOff>304800</xdr:colOff>
                    <xdr:row>279</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280</xdr:row>
                    <xdr:rowOff>0</xdr:rowOff>
                  </from>
                  <to>
                    <xdr:col>7</xdr:col>
                    <xdr:colOff>304800</xdr:colOff>
                    <xdr:row>280</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288</xdr:row>
                    <xdr:rowOff>0</xdr:rowOff>
                  </from>
                  <to>
                    <xdr:col>7</xdr:col>
                    <xdr:colOff>304800</xdr:colOff>
                    <xdr:row>288</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289</xdr:row>
                    <xdr:rowOff>0</xdr:rowOff>
                  </from>
                  <to>
                    <xdr:col>7</xdr:col>
                    <xdr:colOff>304800</xdr:colOff>
                    <xdr:row>289</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290</xdr:row>
                    <xdr:rowOff>0</xdr:rowOff>
                  </from>
                  <to>
                    <xdr:col>7</xdr:col>
                    <xdr:colOff>304800</xdr:colOff>
                    <xdr:row>290</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291</xdr:row>
                    <xdr:rowOff>0</xdr:rowOff>
                  </from>
                  <to>
                    <xdr:col>7</xdr:col>
                    <xdr:colOff>304800</xdr:colOff>
                    <xdr:row>291</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340</xdr:row>
                    <xdr:rowOff>0</xdr:rowOff>
                  </from>
                  <to>
                    <xdr:col>7</xdr:col>
                    <xdr:colOff>304800</xdr:colOff>
                    <xdr:row>340</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341</xdr:row>
                    <xdr:rowOff>0</xdr:rowOff>
                  </from>
                  <to>
                    <xdr:col>7</xdr:col>
                    <xdr:colOff>304800</xdr:colOff>
                    <xdr:row>341</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342</xdr:row>
                    <xdr:rowOff>0</xdr:rowOff>
                  </from>
                  <to>
                    <xdr:col>7</xdr:col>
                    <xdr:colOff>304800</xdr:colOff>
                    <xdr:row>342</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343</xdr:row>
                    <xdr:rowOff>0</xdr:rowOff>
                  </from>
                  <to>
                    <xdr:col>7</xdr:col>
                    <xdr:colOff>304800</xdr:colOff>
                    <xdr:row>343</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344</xdr:row>
                    <xdr:rowOff>0</xdr:rowOff>
                  </from>
                  <to>
                    <xdr:col>7</xdr:col>
                    <xdr:colOff>304800</xdr:colOff>
                    <xdr:row>344</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345</xdr:row>
                    <xdr:rowOff>0</xdr:rowOff>
                  </from>
                  <to>
                    <xdr:col>7</xdr:col>
                    <xdr:colOff>304800</xdr:colOff>
                    <xdr:row>345</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346</xdr:row>
                    <xdr:rowOff>0</xdr:rowOff>
                  </from>
                  <to>
                    <xdr:col>7</xdr:col>
                    <xdr:colOff>304800</xdr:colOff>
                    <xdr:row>346</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347</xdr:row>
                    <xdr:rowOff>0</xdr:rowOff>
                  </from>
                  <to>
                    <xdr:col>7</xdr:col>
                    <xdr:colOff>304800</xdr:colOff>
                    <xdr:row>347</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348</xdr:row>
                    <xdr:rowOff>0</xdr:rowOff>
                  </from>
                  <to>
                    <xdr:col>7</xdr:col>
                    <xdr:colOff>304800</xdr:colOff>
                    <xdr:row>348</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349</xdr:row>
                    <xdr:rowOff>0</xdr:rowOff>
                  </from>
                  <to>
                    <xdr:col>7</xdr:col>
                    <xdr:colOff>304800</xdr:colOff>
                    <xdr:row>349</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351</xdr:row>
                    <xdr:rowOff>0</xdr:rowOff>
                  </from>
                  <to>
                    <xdr:col>7</xdr:col>
                    <xdr:colOff>304800</xdr:colOff>
                    <xdr:row>351</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352</xdr:row>
                    <xdr:rowOff>0</xdr:rowOff>
                  </from>
                  <to>
                    <xdr:col>7</xdr:col>
                    <xdr:colOff>304800</xdr:colOff>
                    <xdr:row>352</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353</xdr:row>
                    <xdr:rowOff>0</xdr:rowOff>
                  </from>
                  <to>
                    <xdr:col>7</xdr:col>
                    <xdr:colOff>304800</xdr:colOff>
                    <xdr:row>353</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354</xdr:row>
                    <xdr:rowOff>0</xdr:rowOff>
                  </from>
                  <to>
                    <xdr:col>7</xdr:col>
                    <xdr:colOff>304800</xdr:colOff>
                    <xdr:row>354</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355</xdr:row>
                    <xdr:rowOff>0</xdr:rowOff>
                  </from>
                  <to>
                    <xdr:col>7</xdr:col>
                    <xdr:colOff>304800</xdr:colOff>
                    <xdr:row>355</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356</xdr:row>
                    <xdr:rowOff>0</xdr:rowOff>
                  </from>
                  <to>
                    <xdr:col>7</xdr:col>
                    <xdr:colOff>304800</xdr:colOff>
                    <xdr:row>356</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357</xdr:row>
                    <xdr:rowOff>0</xdr:rowOff>
                  </from>
                  <to>
                    <xdr:col>7</xdr:col>
                    <xdr:colOff>304800</xdr:colOff>
                    <xdr:row>357</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358</xdr:row>
                    <xdr:rowOff>0</xdr:rowOff>
                  </from>
                  <to>
                    <xdr:col>7</xdr:col>
                    <xdr:colOff>304800</xdr:colOff>
                    <xdr:row>358</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359</xdr:row>
                    <xdr:rowOff>0</xdr:rowOff>
                  </from>
                  <to>
                    <xdr:col>7</xdr:col>
                    <xdr:colOff>304800</xdr:colOff>
                    <xdr:row>359</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360</xdr:row>
                    <xdr:rowOff>0</xdr:rowOff>
                  </from>
                  <to>
                    <xdr:col>7</xdr:col>
                    <xdr:colOff>304800</xdr:colOff>
                    <xdr:row>360</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361</xdr:row>
                    <xdr:rowOff>0</xdr:rowOff>
                  </from>
                  <to>
                    <xdr:col>7</xdr:col>
                    <xdr:colOff>304800</xdr:colOff>
                    <xdr:row>361</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362</xdr:row>
                    <xdr:rowOff>0</xdr:rowOff>
                  </from>
                  <to>
                    <xdr:col>7</xdr:col>
                    <xdr:colOff>304800</xdr:colOff>
                    <xdr:row>362</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363</xdr:row>
                    <xdr:rowOff>0</xdr:rowOff>
                  </from>
                  <to>
                    <xdr:col>7</xdr:col>
                    <xdr:colOff>304800</xdr:colOff>
                    <xdr:row>363</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364</xdr:row>
                    <xdr:rowOff>0</xdr:rowOff>
                  </from>
                  <to>
                    <xdr:col>7</xdr:col>
                    <xdr:colOff>304800</xdr:colOff>
                    <xdr:row>364</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365</xdr:row>
                    <xdr:rowOff>0</xdr:rowOff>
                  </from>
                  <to>
                    <xdr:col>7</xdr:col>
                    <xdr:colOff>304800</xdr:colOff>
                    <xdr:row>365</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366</xdr:row>
                    <xdr:rowOff>0</xdr:rowOff>
                  </from>
                  <to>
                    <xdr:col>7</xdr:col>
                    <xdr:colOff>304800</xdr:colOff>
                    <xdr:row>366</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367</xdr:row>
                    <xdr:rowOff>0</xdr:rowOff>
                  </from>
                  <to>
                    <xdr:col>7</xdr:col>
                    <xdr:colOff>304800</xdr:colOff>
                    <xdr:row>367</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368</xdr:row>
                    <xdr:rowOff>0</xdr:rowOff>
                  </from>
                  <to>
                    <xdr:col>7</xdr:col>
                    <xdr:colOff>304800</xdr:colOff>
                    <xdr:row>368</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369</xdr:row>
                    <xdr:rowOff>0</xdr:rowOff>
                  </from>
                  <to>
                    <xdr:col>7</xdr:col>
                    <xdr:colOff>304800</xdr:colOff>
                    <xdr:row>369</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370</xdr:row>
                    <xdr:rowOff>0</xdr:rowOff>
                  </from>
                  <to>
                    <xdr:col>7</xdr:col>
                    <xdr:colOff>304800</xdr:colOff>
                    <xdr:row>370</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371</xdr:row>
                    <xdr:rowOff>0</xdr:rowOff>
                  </from>
                  <to>
                    <xdr:col>7</xdr:col>
                    <xdr:colOff>304800</xdr:colOff>
                    <xdr:row>371</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372</xdr:row>
                    <xdr:rowOff>0</xdr:rowOff>
                  </from>
                  <to>
                    <xdr:col>7</xdr:col>
                    <xdr:colOff>304800</xdr:colOff>
                    <xdr:row>372</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373</xdr:row>
                    <xdr:rowOff>0</xdr:rowOff>
                  </from>
                  <to>
                    <xdr:col>7</xdr:col>
                    <xdr:colOff>304800</xdr:colOff>
                    <xdr:row>373</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374</xdr:row>
                    <xdr:rowOff>0</xdr:rowOff>
                  </from>
                  <to>
                    <xdr:col>7</xdr:col>
                    <xdr:colOff>304800</xdr:colOff>
                    <xdr:row>374</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375</xdr:row>
                    <xdr:rowOff>0</xdr:rowOff>
                  </from>
                  <to>
                    <xdr:col>7</xdr:col>
                    <xdr:colOff>304800</xdr:colOff>
                    <xdr:row>375</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380</xdr:row>
                    <xdr:rowOff>0</xdr:rowOff>
                  </from>
                  <to>
                    <xdr:col>7</xdr:col>
                    <xdr:colOff>304800</xdr:colOff>
                    <xdr:row>380</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388</xdr:row>
                    <xdr:rowOff>0</xdr:rowOff>
                  </from>
                  <to>
                    <xdr:col>7</xdr:col>
                    <xdr:colOff>304800</xdr:colOff>
                    <xdr:row>388</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389</xdr:row>
                    <xdr:rowOff>0</xdr:rowOff>
                  </from>
                  <to>
                    <xdr:col>7</xdr:col>
                    <xdr:colOff>304800</xdr:colOff>
                    <xdr:row>389</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393</xdr:row>
                    <xdr:rowOff>0</xdr:rowOff>
                  </from>
                  <to>
                    <xdr:col>7</xdr:col>
                    <xdr:colOff>304800</xdr:colOff>
                    <xdr:row>393</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395</xdr:row>
                    <xdr:rowOff>0</xdr:rowOff>
                  </from>
                  <to>
                    <xdr:col>7</xdr:col>
                    <xdr:colOff>304800</xdr:colOff>
                    <xdr:row>395</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396</xdr:row>
                    <xdr:rowOff>0</xdr:rowOff>
                  </from>
                  <to>
                    <xdr:col>7</xdr:col>
                    <xdr:colOff>304800</xdr:colOff>
                    <xdr:row>396</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400</xdr:row>
                    <xdr:rowOff>0</xdr:rowOff>
                  </from>
                  <to>
                    <xdr:col>7</xdr:col>
                    <xdr:colOff>304800</xdr:colOff>
                    <xdr:row>400</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401</xdr:row>
                    <xdr:rowOff>0</xdr:rowOff>
                  </from>
                  <to>
                    <xdr:col>7</xdr:col>
                    <xdr:colOff>304800</xdr:colOff>
                    <xdr:row>401</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402</xdr:row>
                    <xdr:rowOff>0</xdr:rowOff>
                  </from>
                  <to>
                    <xdr:col>7</xdr:col>
                    <xdr:colOff>304800</xdr:colOff>
                    <xdr:row>402</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405</xdr:row>
                    <xdr:rowOff>0</xdr:rowOff>
                  </from>
                  <to>
                    <xdr:col>7</xdr:col>
                    <xdr:colOff>304800</xdr:colOff>
                    <xdr:row>405</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406</xdr:row>
                    <xdr:rowOff>0</xdr:rowOff>
                  </from>
                  <to>
                    <xdr:col>7</xdr:col>
                    <xdr:colOff>304800</xdr:colOff>
                    <xdr:row>406</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407</xdr:row>
                    <xdr:rowOff>0</xdr:rowOff>
                  </from>
                  <to>
                    <xdr:col>7</xdr:col>
                    <xdr:colOff>304800</xdr:colOff>
                    <xdr:row>407</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408</xdr:row>
                    <xdr:rowOff>0</xdr:rowOff>
                  </from>
                  <to>
                    <xdr:col>7</xdr:col>
                    <xdr:colOff>304800</xdr:colOff>
                    <xdr:row>408</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409</xdr:row>
                    <xdr:rowOff>0</xdr:rowOff>
                  </from>
                  <to>
                    <xdr:col>7</xdr:col>
                    <xdr:colOff>304800</xdr:colOff>
                    <xdr:row>409</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410</xdr:row>
                    <xdr:rowOff>0</xdr:rowOff>
                  </from>
                  <to>
                    <xdr:col>7</xdr:col>
                    <xdr:colOff>304800</xdr:colOff>
                    <xdr:row>410</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412</xdr:row>
                    <xdr:rowOff>0</xdr:rowOff>
                  </from>
                  <to>
                    <xdr:col>7</xdr:col>
                    <xdr:colOff>304800</xdr:colOff>
                    <xdr:row>412</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413</xdr:row>
                    <xdr:rowOff>0</xdr:rowOff>
                  </from>
                  <to>
                    <xdr:col>7</xdr:col>
                    <xdr:colOff>304800</xdr:colOff>
                    <xdr:row>413</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417</xdr:row>
                    <xdr:rowOff>0</xdr:rowOff>
                  </from>
                  <to>
                    <xdr:col>7</xdr:col>
                    <xdr:colOff>304800</xdr:colOff>
                    <xdr:row>417</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418</xdr:row>
                    <xdr:rowOff>0</xdr:rowOff>
                  </from>
                  <to>
                    <xdr:col>7</xdr:col>
                    <xdr:colOff>304800</xdr:colOff>
                    <xdr:row>418</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419</xdr:row>
                    <xdr:rowOff>0</xdr:rowOff>
                  </from>
                  <to>
                    <xdr:col>7</xdr:col>
                    <xdr:colOff>304800</xdr:colOff>
                    <xdr:row>419</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420</xdr:row>
                    <xdr:rowOff>0</xdr:rowOff>
                  </from>
                  <to>
                    <xdr:col>7</xdr:col>
                    <xdr:colOff>304800</xdr:colOff>
                    <xdr:row>420</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421</xdr:row>
                    <xdr:rowOff>0</xdr:rowOff>
                  </from>
                  <to>
                    <xdr:col>7</xdr:col>
                    <xdr:colOff>304800</xdr:colOff>
                    <xdr:row>421</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422</xdr:row>
                    <xdr:rowOff>0</xdr:rowOff>
                  </from>
                  <to>
                    <xdr:col>7</xdr:col>
                    <xdr:colOff>304800</xdr:colOff>
                    <xdr:row>422</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424</xdr:row>
                    <xdr:rowOff>0</xdr:rowOff>
                  </from>
                  <to>
                    <xdr:col>7</xdr:col>
                    <xdr:colOff>304800</xdr:colOff>
                    <xdr:row>424</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350</xdr:row>
                    <xdr:rowOff>19050</xdr:rowOff>
                  </from>
                  <to>
                    <xdr:col>7</xdr:col>
                    <xdr:colOff>323850</xdr:colOff>
                    <xdr:row>351</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35</xdr:row>
                    <xdr:rowOff>0</xdr:rowOff>
                  </from>
                  <to>
                    <xdr:col>7</xdr:col>
                    <xdr:colOff>304800</xdr:colOff>
                    <xdr:row>35</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36</xdr:row>
                    <xdr:rowOff>0</xdr:rowOff>
                  </from>
                  <to>
                    <xdr:col>7</xdr:col>
                    <xdr:colOff>304800</xdr:colOff>
                    <xdr:row>36</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133</xdr:row>
                    <xdr:rowOff>0</xdr:rowOff>
                  </from>
                  <to>
                    <xdr:col>7</xdr:col>
                    <xdr:colOff>304800</xdr:colOff>
                    <xdr:row>133</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5">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I43</xm:sqref>
        </x14:dataValidation>
        <x14:dataValidation type="list" allowBlank="1" showInputMessage="1" showErrorMessage="1" prompt="The year preceding the current year.">
          <x14:formula1>
            <xm:f>'Drop-down list'!$E$47:$E$48</xm:f>
          </x14:formula1>
          <xm:sqref>I46</xm:sqref>
        </x14:dataValidation>
        <x14:dataValidation type="list" allowBlank="1" showInputMessage="1" showErrorMessage="1" prompt="The year preceding the current year.">
          <x14:formula1>
            <xm:f>'Drop-down list'!$E$49:$E$50</xm:f>
          </x14:formula1>
          <xm:sqref>I49</xm:sqref>
        </x14:dataValidation>
        <x14:dataValidation type="list" allowBlank="1" showInputMessage="1" showErrorMessage="1">
          <x14:formula1>
            <xm:f>'Drop-down list'!$E$68:$E$70</xm:f>
          </x14:formula1>
          <xm:sqref>I80</xm:sqref>
        </x14:dataValidation>
        <x14:dataValidation type="list" allowBlank="1" showInputMessage="1" showErrorMessage="1">
          <x14:formula1>
            <xm:f>'Drop-down list'!$E$79:$E$80</xm:f>
          </x14:formula1>
          <xm:sqref>I82</xm:sqref>
        </x14:dataValidation>
        <x14:dataValidation type="list" allowBlank="1" showInputMessage="1" showErrorMessage="1">
          <x14:formula1>
            <xm:f>'Drop-down list'!$E$81:$E$82</xm:f>
          </x14:formula1>
          <xm:sqref>I83</xm:sqref>
        </x14:dataValidation>
        <x14:dataValidation type="list" allowBlank="1" showInputMessage="1" showErrorMessage="1">
          <x14:formula1>
            <xm:f>'Drop-down list'!$E$85:$E$86</xm:f>
          </x14:formula1>
          <xm:sqref>I86</xm:sqref>
        </x14:dataValidation>
        <x14:dataValidation type="list" allowBlank="1" showInputMessage="1" showErrorMessage="1">
          <x14:formula1>
            <xm:f>'Drop-down list'!$E$87:$E$88</xm:f>
          </x14:formula1>
          <xm:sqref>I87</xm:sqref>
        </x14:dataValidation>
        <x14:dataValidation type="list" allowBlank="1" showInputMessage="1" showErrorMessage="1">
          <x14:formula1>
            <xm:f>'Drop-down list'!$E$90:$E$91</xm:f>
          </x14:formula1>
          <xm:sqref>I89</xm:sqref>
        </x14:dataValidation>
        <x14:dataValidation type="list" allowBlank="1" showInputMessage="1" showErrorMessage="1">
          <x14:formula1>
            <xm:f>'Drop-down list'!$E$93:$E$96</xm:f>
          </x14:formula1>
          <xm:sqref>I91</xm:sqref>
        </x14:dataValidation>
        <x14:dataValidation type="list" allowBlank="1" showInputMessage="1" showErrorMessage="1">
          <x14:formula1>
            <xm:f>'Drop-down list'!$E$97:$E$98</xm:f>
          </x14:formula1>
          <xm:sqref>I92</xm:sqref>
        </x14:dataValidation>
        <x14:dataValidation type="list" allowBlank="1" showInputMessage="1" showErrorMessage="1">
          <x14:formula1>
            <xm:f>'Drop-down list'!$E$99:$E$101</xm:f>
          </x14:formula1>
          <xm:sqref>I93</xm:sqref>
        </x14:dataValidation>
        <x14:dataValidation type="list" allowBlank="1" showInputMessage="1" showErrorMessage="1">
          <x14:formula1>
            <xm:f>'Drop-down list'!$E$102:$E$104</xm:f>
          </x14:formula1>
          <xm:sqref>I94</xm:sqref>
        </x14:dataValidation>
        <x14:dataValidation type="list" allowBlank="1" showInputMessage="1" showErrorMessage="1">
          <x14:formula1>
            <xm:f>'Drop-down list'!$E$105:$E$106</xm:f>
          </x14:formula1>
          <xm:sqref>I95</xm:sqref>
        </x14:dataValidation>
        <x14:dataValidation type="list" allowBlank="1" showInputMessage="1" showErrorMessage="1">
          <x14:formula1>
            <xm:f>'Drop-down list'!$E$107:$E$108</xm:f>
          </x14:formula1>
          <xm:sqref>I96</xm:sqref>
        </x14:dataValidation>
        <x14:dataValidation type="list" allowBlank="1" showInputMessage="1" showErrorMessage="1">
          <x14:formula1>
            <xm:f>'Drop-down list'!$E$109:$E$110</xm:f>
          </x14:formula1>
          <xm:sqref>I97</xm:sqref>
        </x14:dataValidation>
        <x14:dataValidation type="list" allowBlank="1" showInputMessage="1" showErrorMessage="1">
          <x14:formula1>
            <xm:f>'Drop-down list'!$E$111:$E$114</xm:f>
          </x14:formula1>
          <xm:sqref>I98</xm:sqref>
        </x14:dataValidation>
        <x14:dataValidation type="list" allowBlank="1" showInputMessage="1" showErrorMessage="1">
          <x14:formula1>
            <xm:f>'Drop-down list'!$E$115:$E$116</xm:f>
          </x14:formula1>
          <xm:sqref>I99</xm:sqref>
        </x14:dataValidation>
        <x14:dataValidation type="list" allowBlank="1" showInputMessage="1" showErrorMessage="1">
          <x14:formula1>
            <xm:f>'Drop-down list'!$E$117:$E$118</xm:f>
          </x14:formula1>
          <xm:sqref>I100</xm:sqref>
        </x14:dataValidation>
        <x14:dataValidation type="list" allowBlank="1" showInputMessage="1" showErrorMessage="1">
          <x14:formula1>
            <xm:f>'Drop-down list'!$E$120:$E$121</xm:f>
          </x14:formula1>
          <xm:sqref>I102</xm:sqref>
        </x14:dataValidation>
        <x14:dataValidation type="list" allowBlank="1" showInputMessage="1" showErrorMessage="1">
          <x14:formula1>
            <xm:f>'Drop-down list'!$E$138:$E$139</xm:f>
          </x14:formula1>
          <xm:sqref>I135</xm:sqref>
        </x14:dataValidation>
        <x14:dataValidation type="list" allowBlank="1" showInputMessage="1" showErrorMessage="1">
          <x14:formula1>
            <xm:f>'Drop-down list'!$E$161:$E$162</xm:f>
          </x14:formula1>
          <xm:sqref>I170</xm:sqref>
        </x14:dataValidation>
        <x14:dataValidation type="list" allowBlank="1" showInputMessage="1" showErrorMessage="1">
          <x14:formula1>
            <xm:f>'Drop-down list'!$E$163:$E$164</xm:f>
          </x14:formula1>
          <xm:sqref>I171</xm:sqref>
        </x14:dataValidation>
        <x14:dataValidation type="list" allowBlank="1" showInputMessage="1" showErrorMessage="1">
          <x14:formula1>
            <xm:f>'Drop-down list'!$E$165:$E$168</xm:f>
          </x14:formula1>
          <xm:sqref>I172</xm:sqref>
        </x14:dataValidation>
        <x14:dataValidation type="list" allowBlank="1" showInputMessage="1" showErrorMessage="1">
          <x14:formula1>
            <xm:f>'Drop-down list'!$E$169:$E$170</xm:f>
          </x14:formula1>
          <xm:sqref>I174</xm:sqref>
        </x14:dataValidation>
        <x14:dataValidation type="list" allowBlank="1" showInputMessage="1" showErrorMessage="1">
          <x14:formula1>
            <xm:f>'Drop-down list'!$E$171:$E$172</xm:f>
          </x14:formula1>
          <xm:sqref>I175</xm:sqref>
        </x14:dataValidation>
        <x14:dataValidation type="list" allowBlank="1" showInputMessage="1" showErrorMessage="1">
          <x14:formula1>
            <xm:f>'Drop-down list'!$E$176:$E$177</xm:f>
          </x14:formula1>
          <xm:sqref>I186</xm:sqref>
        </x14:dataValidation>
        <x14:dataValidation type="list" allowBlank="1" showInputMessage="1" showErrorMessage="1">
          <x14:formula1>
            <xm:f>'Drop-down list'!$E$179:$E$180</xm:f>
          </x14:formula1>
          <xm:sqref>I199</xm:sqref>
        </x14:dataValidation>
        <x14:dataValidation type="list" allowBlank="1" showInputMessage="1" showErrorMessage="1">
          <x14:formula1>
            <xm:f>'Drop-down list'!$E$181:$E$182</xm:f>
          </x14:formula1>
          <xm:sqref>I200</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I229</xm:sqref>
        </x14:dataValidation>
        <x14:dataValidation type="list" allowBlank="1" showInputMessage="1" showErrorMessage="1">
          <x14:formula1>
            <xm:f>'Drop-down list'!$E$198:$E$199</xm:f>
          </x14:formula1>
          <xm:sqref>I230</xm:sqref>
        </x14:dataValidation>
        <x14:dataValidation type="list" allowBlank="1" showInputMessage="1" showErrorMessage="1">
          <x14:formula1>
            <xm:f>'Drop-down list'!$E$254:$E$255</xm:f>
          </x14:formula1>
          <xm:sqref>I240</xm:sqref>
        </x14:dataValidation>
        <x14:dataValidation type="list" allowBlank="1" showInputMessage="1" showErrorMessage="1">
          <x14:formula1>
            <xm:f>'Drop-down list'!$E$257:$E$258</xm:f>
          </x14:formula1>
          <xm:sqref>I242</xm:sqref>
        </x14:dataValidation>
        <x14:dataValidation type="list" allowBlank="1" showInputMessage="1" showErrorMessage="1">
          <x14:formula1>
            <xm:f>'Drop-down list'!$E$266:$E$267</xm:f>
          </x14:formula1>
          <xm:sqref>I246</xm:sqref>
        </x14:dataValidation>
        <x14:dataValidation type="list" allowBlank="1" showInputMessage="1" showErrorMessage="1">
          <x14:formula1>
            <xm:f>'Drop-down list'!$E$268:$E$284</xm:f>
          </x14:formula1>
          <xm:sqref>I247</xm:sqref>
        </x14:dataValidation>
        <x14:dataValidation type="list" allowBlank="1" showInputMessage="1" showErrorMessage="1">
          <x14:formula1>
            <xm:f>'Drop-down list'!$E$286:$E$287</xm:f>
          </x14:formula1>
          <xm:sqref>I249</xm:sqref>
        </x14:dataValidation>
        <x14:dataValidation type="list" allowBlank="1" showInputMessage="1" showErrorMessage="1">
          <x14:formula1>
            <xm:f>'Drop-down list'!$E$288:$E$292</xm:f>
          </x14:formula1>
          <xm:sqref>I250</xm:sqref>
        </x14:dataValidation>
        <x14:dataValidation type="list" allowBlank="1" showInputMessage="1" showErrorMessage="1">
          <x14:formula1>
            <xm:f>'Drop-down list'!$E$293:$E$297</xm:f>
          </x14:formula1>
          <xm:sqref>I251</xm:sqref>
        </x14:dataValidation>
        <x14:dataValidation type="list" allowBlank="1" showInputMessage="1" showErrorMessage="1">
          <x14:formula1>
            <xm:f>'Drop-down list'!$E$299:$E$300</xm:f>
          </x14:formula1>
          <xm:sqref>I253</xm:sqref>
        </x14:dataValidation>
        <x14:dataValidation type="list" allowBlank="1" showInputMessage="1" showErrorMessage="1">
          <x14:formula1>
            <xm:f>'Drop-down list'!$E$305:$E$306</xm:f>
          </x14:formula1>
          <xm:sqref>I257</xm:sqref>
        </x14:dataValidation>
        <x14:dataValidation type="list" allowBlank="1" showInputMessage="1" showErrorMessage="1">
          <x14:formula1>
            <xm:f>'Drop-down list'!$E$341:$E$342</xm:f>
          </x14:formula1>
          <xm:sqref>I282</xm:sqref>
        </x14:dataValidation>
        <x14:dataValidation type="list" allowBlank="1" showInputMessage="1" showErrorMessage="1">
          <x14:formula1>
            <xm:f>'Drop-down list'!$E$349:$E$350</xm:f>
          </x14:formula1>
          <xm:sqref>I286</xm:sqref>
        </x14:dataValidation>
        <x14:dataValidation type="list" allowBlank="1" showInputMessage="1" showErrorMessage="1">
          <x14:formula1>
            <xm:f>'Drop-down list'!$E$380:$E$381</xm:f>
          </x14:formula1>
          <xm:sqref>I322</xm:sqref>
        </x14:dataValidation>
        <x14:dataValidation type="list" allowBlank="1" showInputMessage="1" showErrorMessage="1">
          <x14:formula1>
            <xm:f>'Drop-down list'!$E$428:$E$429</xm:f>
          </x14:formula1>
          <xm:sqref>I377</xm:sqref>
        </x14:dataValidation>
        <x14:dataValidation type="list" allowBlank="1" showInputMessage="1" showErrorMessage="1">
          <x14:formula1>
            <xm:f>'Drop-down list'!$E$438:$E$439</xm:f>
          </x14:formula1>
          <xm:sqref>I378</xm:sqref>
        </x14:dataValidation>
        <x14:dataValidation type="list" allowBlank="1" showInputMessage="1" showErrorMessage="1">
          <x14:formula1>
            <xm:f>'Drop-down list'!$E$440:$E$441</xm:f>
          </x14:formula1>
          <xm:sqref>I379</xm:sqref>
        </x14:dataValidation>
        <x14:dataValidation type="list" allowBlank="1" showInputMessage="1" showErrorMessage="1">
          <x14:formula1>
            <xm:f>'Drop-down list'!$E$465:$E$466</xm:f>
          </x14:formula1>
          <xm:sqref>I391:I393</xm:sqref>
        </x14:dataValidation>
        <x14:dataValidation type="list" allowBlank="1" showInputMessage="1" showErrorMessage="1">
          <x14:formula1>
            <xm:f>'Drop-down list'!$E$481:$E$482</xm:f>
          </x14:formula1>
          <xm:sqref>I404</xm:sqref>
        </x14:dataValidation>
        <x14:dataValidation type="list" allowBlank="1" showInputMessage="1" showErrorMessage="1" prompt="Current year.">
          <x14:formula1>
            <xm:f>'Drop-down list'!$E$45:$E$46</xm:f>
          </x14:formula1>
          <xm:sqref>I42</xm:sqref>
        </x14:dataValidation>
        <x14:dataValidation type="list" allowBlank="1" showInputMessage="1" showErrorMessage="1" prompt="Current year.">
          <x14:formula1>
            <xm:f>'Drop-down list'!$E$47:$E$48</xm:f>
          </x14:formula1>
          <xm:sqref>I45</xm:sqref>
        </x14:dataValidation>
        <x14:dataValidation type="list" allowBlank="1" showInputMessage="1" showErrorMessage="1" prompt="Current year.">
          <x14:formula1>
            <xm:f>'Drop-down list'!$E$49:$E$50</xm:f>
          </x14:formula1>
          <xm:sqref>I48</xm:sqref>
        </x14:dataValidation>
        <x14:dataValidation type="list" allowBlank="1" showInputMessage="1" showErrorMessage="1">
          <x14:formula1>
            <xm:f>'Drop-down list'!$E$500:$E$501</xm:f>
          </x14:formula1>
          <xm:sqref>I416</xm:sqref>
        </x14:dataValidation>
        <x14:dataValidation type="list" allowBlank="1" showInputMessage="1" showErrorMessage="1">
          <x14:formula1>
            <xm:f>'Drop-down list'!$E$351:$E$352</xm:f>
          </x14:formula1>
          <xm:sqref>I287</xm:sqref>
        </x14:dataValidation>
        <x14:dataValidation type="list" allowBlank="1" showInputMessage="1" showErrorMessage="1">
          <x14:formula1>
            <xm:f>'Drop-down list'!$E$353:$E$354</xm:f>
          </x14:formula1>
          <xm:sqref>I288</xm:sqref>
        </x14:dataValidation>
        <x14:dataValidation type="list" allowBlank="1" showInputMessage="1" showErrorMessage="1">
          <x14:formula1>
            <xm:f>'Drop-down list'!$E$200:$E$201</xm:f>
          </x14:formula1>
          <xm:sqref>I231</xm:sqref>
        </x14:dataValidation>
        <x14:dataValidation type="list" allowBlank="1" showInputMessage="1" showErrorMessage="1">
          <x14:formula1>
            <xm:f>'Drop-down list'!$E$202:$E$206</xm:f>
          </x14:formula1>
          <xm:sqref>I232</xm:sqref>
        </x14:dataValidation>
        <x14:dataValidation type="list" allowBlank="1" showInputMessage="1" showErrorMessage="1">
          <x14:formula1>
            <xm:f>'Drop-down list'!$G$286:$G$426</xm:f>
          </x14:formula1>
          <xm:sqref>I248</xm:sqref>
        </x14:dataValidation>
        <x14:dataValidation type="list" allowBlank="1" showInputMessage="1" showErrorMessage="1">
          <x14:formula1>
            <xm:f>'Drop-down list'!$E$303:$E$304</xm:f>
          </x14:formula1>
          <xm:sqref>I256</xm:sqref>
        </x14:dataValidation>
        <x14:dataValidation type="list" allowBlank="1" showInputMessage="1" showErrorMessage="1">
          <x14:formula1>
            <xm:f>'Drop-down list'!$E$307:$E$308</xm:f>
          </x14:formula1>
          <xm:sqref>I258</xm:sqref>
        </x14:dataValidation>
        <x14:dataValidation type="list" allowBlank="1" showInputMessage="1" showErrorMessage="1">
          <x14:formula1>
            <xm:f>'Drop-down list'!$E$309:$E$310</xm:f>
          </x14:formula1>
          <xm:sqref>I259</xm:sqref>
        </x14:dataValidation>
        <x14:dataValidation type="list" allowBlank="1" showInputMessage="1" showErrorMessage="1">
          <x14:formula1>
            <xm:f>'Drop-down list'!$E$311:$E$312</xm:f>
          </x14:formula1>
          <xm:sqref>I260</xm:sqref>
        </x14:dataValidation>
        <x14:dataValidation type="list" allowBlank="1" showInputMessage="1" showErrorMessage="1">
          <x14:formula1>
            <xm:f>'Drop-down list'!$E$313:$E$314</xm:f>
          </x14:formula1>
          <xm:sqref>I261</xm:sqref>
        </x14:dataValidation>
        <x14:dataValidation type="list" allowBlank="1" showInputMessage="1" showErrorMessage="1">
          <x14:formula1>
            <xm:f>'Drop-down list'!$E$315:$E$316</xm:f>
          </x14:formula1>
          <xm:sqref>I262</xm:sqref>
        </x14:dataValidation>
        <x14:dataValidation type="list" allowBlank="1" showInputMessage="1" showErrorMessage="1">
          <x14:formula1>
            <xm:f>'Drop-down list'!$E$317:$E$318</xm:f>
          </x14:formula1>
          <xm:sqref>I263</xm:sqref>
        </x14:dataValidation>
        <x14:dataValidation type="list" allowBlank="1" showInputMessage="1" showErrorMessage="1">
          <x14:formula1>
            <xm:f>'Drop-down list'!$E$319:$E$320</xm:f>
          </x14:formula1>
          <xm:sqref>I264</xm:sqref>
        </x14:dataValidation>
        <x14:dataValidation type="list" allowBlank="1" showInputMessage="1" showErrorMessage="1">
          <x14:formula1>
            <xm:f>'Drop-down list'!$E$321:$E$322</xm:f>
          </x14:formula1>
          <xm:sqref>I265</xm:sqref>
        </x14:dataValidation>
        <x14:dataValidation type="list" allowBlank="1" showInputMessage="1" showErrorMessage="1">
          <x14:formula1>
            <xm:f>'Drop-down list'!$E$323:$E$324</xm:f>
          </x14:formula1>
          <xm:sqref>I266</xm:sqref>
        </x14:dataValidation>
        <x14:dataValidation type="list" allowBlank="1" showInputMessage="1" showErrorMessage="1">
          <x14:formula1>
            <xm:f>'Drop-down list'!$E$325:$E$326</xm:f>
          </x14:formula1>
          <xm:sqref>I267</xm:sqref>
        </x14:dataValidation>
        <x14:dataValidation type="list" allowBlank="1" showInputMessage="1" showErrorMessage="1">
          <x14:formula1>
            <xm:f>'Drop-down list'!$E$343:$E$344</xm:f>
          </x14:formula1>
          <xm:sqref>I283</xm:sqref>
        </x14:dataValidation>
        <x14:dataValidation type="list" allowBlank="1" showInputMessage="1" showErrorMessage="1">
          <x14:formula1>
            <xm:f>'Drop-down list'!$E$345:$E$346</xm:f>
          </x14:formula1>
          <xm:sqref>I284</xm:sqref>
        </x14:dataValidation>
        <x14:dataValidation type="list" allowBlank="1" showInputMessage="1" showErrorMessage="1">
          <x14:formula1>
            <xm:f>'Drop-down list'!$E$347:$E$348</xm:f>
          </x14:formula1>
          <xm:sqref>I285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96" t="s">
        <v>819</v>
      </c>
      <c r="C2" s="96" t="s">
        <v>820</v>
      </c>
      <c r="D2" s="96" t="s">
        <v>821</v>
      </c>
      <c r="E2" s="96" t="s">
        <v>822</v>
      </c>
      <c r="F2" s="96" t="s">
        <v>823</v>
      </c>
      <c r="G2" s="96" t="s">
        <v>824</v>
      </c>
    </row>
    <row r="3" spans="2:7" x14ac:dyDescent="0.25">
      <c r="B3" s="97"/>
      <c r="C3" s="97"/>
      <c r="D3" s="97"/>
      <c r="E3" s="97"/>
      <c r="F3" s="97"/>
      <c r="G3" s="98"/>
    </row>
    <row r="4" spans="2:7" x14ac:dyDescent="0.25">
      <c r="B4" s="97"/>
      <c r="C4" s="97"/>
      <c r="D4" s="97"/>
      <c r="E4" s="99"/>
      <c r="F4" s="99"/>
      <c r="G4" s="100"/>
    </row>
    <row r="5" spans="2:7" x14ac:dyDescent="0.25">
      <c r="B5" s="97"/>
      <c r="C5" s="97"/>
      <c r="D5" s="97"/>
      <c r="E5" s="99"/>
      <c r="F5" s="99"/>
      <c r="G5" s="100"/>
    </row>
    <row r="6" spans="2:7" x14ac:dyDescent="0.25">
      <c r="B6" s="97"/>
      <c r="C6" s="97"/>
      <c r="D6" s="97"/>
      <c r="E6" s="99"/>
      <c r="F6" s="99"/>
      <c r="G6" s="100"/>
    </row>
    <row r="7" spans="2:7" x14ac:dyDescent="0.25">
      <c r="B7" s="97"/>
      <c r="C7" s="97"/>
      <c r="D7" s="97"/>
      <c r="E7" s="99"/>
      <c r="F7" s="99"/>
      <c r="G7" s="100"/>
    </row>
    <row r="9" spans="2:7" x14ac:dyDescent="0.25">
      <c r="B9" s="101"/>
      <c r="C9" s="101"/>
      <c r="D9" s="101"/>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6" customWidth="1"/>
    <col min="6" max="6" width="62.28515625" style="2" customWidth="1"/>
    <col min="7" max="7" width="60.7109375" style="2" customWidth="1"/>
    <col min="8" max="16384" width="9.28515625" style="2"/>
  </cols>
  <sheetData>
    <row r="2" spans="2:5" ht="20.25" x14ac:dyDescent="0.3">
      <c r="B2" s="25" t="s">
        <v>233</v>
      </c>
    </row>
    <row r="4" spans="2:5" ht="18.75" x14ac:dyDescent="0.3">
      <c r="B4" s="393" t="s">
        <v>1522</v>
      </c>
      <c r="C4" s="393"/>
      <c r="D4" s="393"/>
      <c r="E4" s="393"/>
    </row>
    <row r="5" spans="2:5" ht="37.5" customHeight="1" x14ac:dyDescent="0.25">
      <c r="B5" s="325" t="s">
        <v>1523</v>
      </c>
      <c r="C5" s="390"/>
      <c r="D5" s="383" t="s">
        <v>56</v>
      </c>
      <c r="E5" s="28"/>
    </row>
    <row r="6" spans="2:5" ht="18.75" customHeight="1" x14ac:dyDescent="0.25">
      <c r="B6" s="325"/>
      <c r="C6" s="390"/>
      <c r="D6" s="383"/>
      <c r="E6" s="28" t="s">
        <v>235</v>
      </c>
    </row>
    <row r="7" spans="2:5" ht="18.75" customHeight="1" x14ac:dyDescent="0.25">
      <c r="B7" s="325"/>
      <c r="C7" s="390"/>
      <c r="D7" s="383"/>
      <c r="E7" s="28" t="s">
        <v>236</v>
      </c>
    </row>
    <row r="8" spans="2:5" ht="18.75" customHeight="1" x14ac:dyDescent="0.25">
      <c r="B8" s="325"/>
      <c r="C8" s="390"/>
      <c r="D8" s="383"/>
      <c r="E8" s="28" t="s">
        <v>237</v>
      </c>
    </row>
    <row r="9" spans="2:5" ht="37.5" customHeight="1" x14ac:dyDescent="0.25">
      <c r="B9" s="325" t="s">
        <v>1524</v>
      </c>
      <c r="C9" s="390" t="s">
        <v>1525</v>
      </c>
      <c r="D9" s="382" t="s">
        <v>177</v>
      </c>
      <c r="E9" s="28" t="s">
        <v>238</v>
      </c>
    </row>
    <row r="10" spans="2:5" ht="18.75" customHeight="1" x14ac:dyDescent="0.25">
      <c r="B10" s="325"/>
      <c r="C10" s="390"/>
      <c r="D10" s="382"/>
      <c r="E10" s="28" t="s">
        <v>239</v>
      </c>
    </row>
    <row r="11" spans="2:5" ht="18.75" customHeight="1" x14ac:dyDescent="0.25">
      <c r="B11" s="325"/>
      <c r="C11" s="390"/>
      <c r="D11" s="382"/>
      <c r="E11" s="28" t="s">
        <v>240</v>
      </c>
    </row>
    <row r="12" spans="2:5" ht="18.75" customHeight="1" x14ac:dyDescent="0.25">
      <c r="B12" s="325"/>
      <c r="C12" s="390"/>
      <c r="D12" s="382"/>
      <c r="E12" s="28" t="s">
        <v>241</v>
      </c>
    </row>
    <row r="13" spans="2:5" ht="15.75" customHeight="1" x14ac:dyDescent="0.25">
      <c r="B13" s="325" t="s">
        <v>1526</v>
      </c>
      <c r="C13" s="390" t="s">
        <v>1527</v>
      </c>
      <c r="D13" s="382" t="s">
        <v>178</v>
      </c>
      <c r="E13" s="28" t="s">
        <v>242</v>
      </c>
    </row>
    <row r="14" spans="2:5" ht="18.75" customHeight="1" x14ac:dyDescent="0.25">
      <c r="B14" s="325"/>
      <c r="C14" s="390"/>
      <c r="D14" s="382"/>
      <c r="E14" s="28" t="s">
        <v>243</v>
      </c>
    </row>
    <row r="15" spans="2:5" ht="18.75" customHeight="1" x14ac:dyDescent="0.25">
      <c r="B15" s="325"/>
      <c r="C15" s="390"/>
      <c r="D15" s="382"/>
      <c r="E15" s="28" t="s">
        <v>244</v>
      </c>
    </row>
    <row r="16" spans="2:5" ht="18.75" customHeight="1" x14ac:dyDescent="0.25">
      <c r="B16" s="325"/>
      <c r="C16" s="390"/>
      <c r="D16" s="382"/>
      <c r="E16" s="28" t="s">
        <v>245</v>
      </c>
    </row>
    <row r="17" spans="2:5" ht="18.75" customHeight="1" x14ac:dyDescent="0.25">
      <c r="B17" s="325"/>
      <c r="C17" s="390"/>
      <c r="D17" s="382"/>
      <c r="E17" s="28" t="s">
        <v>246</v>
      </c>
    </row>
    <row r="18" spans="2:5" ht="18.75" customHeight="1" x14ac:dyDescent="0.25">
      <c r="B18" s="325"/>
      <c r="C18" s="390"/>
      <c r="D18" s="382"/>
      <c r="E18" s="28" t="s">
        <v>247</v>
      </c>
    </row>
    <row r="19" spans="2:5" ht="18.75" customHeight="1" x14ac:dyDescent="0.25">
      <c r="B19" s="325"/>
      <c r="C19" s="390"/>
      <c r="D19" s="382"/>
      <c r="E19" s="28" t="s">
        <v>248</v>
      </c>
    </row>
    <row r="20" spans="2:5" ht="18.75" customHeight="1" x14ac:dyDescent="0.25">
      <c r="B20" s="325"/>
      <c r="C20" s="390"/>
      <c r="D20" s="382"/>
      <c r="E20" s="28" t="s">
        <v>249</v>
      </c>
    </row>
    <row r="21" spans="2:5" ht="18.75" customHeight="1" x14ac:dyDescent="0.25">
      <c r="B21" s="325"/>
      <c r="C21" s="390"/>
      <c r="D21" s="382"/>
      <c r="E21" s="28" t="s">
        <v>250</v>
      </c>
    </row>
    <row r="22" spans="2:5" ht="18.75" customHeight="1" x14ac:dyDescent="0.25">
      <c r="B22" s="325"/>
      <c r="C22" s="390"/>
      <c r="D22" s="382"/>
      <c r="E22" s="28" t="s">
        <v>251</v>
      </c>
    </row>
    <row r="23" spans="2:5" ht="18.75" customHeight="1" x14ac:dyDescent="0.25">
      <c r="B23" s="325"/>
      <c r="C23" s="390"/>
      <c r="D23" s="382"/>
      <c r="E23" s="28" t="s">
        <v>252</v>
      </c>
    </row>
    <row r="24" spans="2:5" ht="75" customHeight="1" x14ac:dyDescent="0.25">
      <c r="B24" s="325" t="s">
        <v>1528</v>
      </c>
      <c r="C24" s="390"/>
      <c r="D24" s="383" t="s">
        <v>57</v>
      </c>
      <c r="E24" s="28" t="s">
        <v>629</v>
      </c>
    </row>
    <row r="25" spans="2:5" ht="18.75" customHeight="1" x14ac:dyDescent="0.25">
      <c r="B25" s="325"/>
      <c r="C25" s="390"/>
      <c r="D25" s="383"/>
      <c r="E25" s="28" t="s">
        <v>262</v>
      </c>
    </row>
    <row r="26" spans="2:5" ht="56.25" customHeight="1" x14ac:dyDescent="0.25">
      <c r="B26" s="325" t="s">
        <v>1529</v>
      </c>
      <c r="C26" s="390"/>
      <c r="D26" s="383" t="s">
        <v>61</v>
      </c>
      <c r="E26" s="28" t="s">
        <v>629</v>
      </c>
    </row>
    <row r="27" spans="2:5" ht="18.75" customHeight="1" x14ac:dyDescent="0.25">
      <c r="B27" s="325"/>
      <c r="C27" s="390"/>
      <c r="D27" s="383"/>
      <c r="E27" s="28" t="s">
        <v>262</v>
      </c>
    </row>
    <row r="28" spans="2:5" ht="37.5" customHeight="1" x14ac:dyDescent="0.25">
      <c r="B28" s="325" t="s">
        <v>1530</v>
      </c>
      <c r="C28" s="390"/>
      <c r="D28" s="383" t="s">
        <v>62</v>
      </c>
      <c r="E28" s="28" t="s">
        <v>629</v>
      </c>
    </row>
    <row r="29" spans="2:5" ht="18.75" customHeight="1" x14ac:dyDescent="0.25">
      <c r="B29" s="325"/>
      <c r="C29" s="390"/>
      <c r="D29" s="383"/>
      <c r="E29" s="28" t="s">
        <v>262</v>
      </c>
    </row>
    <row r="30" spans="2:5" ht="56.25" x14ac:dyDescent="0.25">
      <c r="B30" s="15" t="s">
        <v>1531</v>
      </c>
      <c r="C30" s="8"/>
      <c r="D30" s="7" t="s">
        <v>64</v>
      </c>
      <c r="E30" s="28" t="s">
        <v>253</v>
      </c>
    </row>
    <row r="31" spans="2:5" ht="56.25" customHeight="1" x14ac:dyDescent="0.25">
      <c r="B31" s="325" t="s">
        <v>1532</v>
      </c>
      <c r="C31" s="390"/>
      <c r="D31" s="383" t="s">
        <v>226</v>
      </c>
      <c r="E31" s="28" t="s">
        <v>254</v>
      </c>
    </row>
    <row r="32" spans="2:5" ht="18.75" customHeight="1" x14ac:dyDescent="0.25">
      <c r="B32" s="325"/>
      <c r="C32" s="390"/>
      <c r="D32" s="383"/>
      <c r="E32" s="28" t="s">
        <v>255</v>
      </c>
    </row>
    <row r="33" spans="2:5" ht="18.75" customHeight="1" x14ac:dyDescent="0.25">
      <c r="B33" s="325"/>
      <c r="C33" s="390"/>
      <c r="D33" s="383"/>
      <c r="E33" s="28" t="s">
        <v>256</v>
      </c>
    </row>
    <row r="34" spans="2:5" ht="18.75" customHeight="1" x14ac:dyDescent="0.25">
      <c r="B34" s="325"/>
      <c r="C34" s="390"/>
      <c r="D34" s="383"/>
      <c r="E34" s="28" t="s">
        <v>257</v>
      </c>
    </row>
    <row r="35" spans="2:5" ht="56.25" customHeight="1" x14ac:dyDescent="0.25">
      <c r="B35" s="325" t="s">
        <v>1533</v>
      </c>
      <c r="C35" s="390"/>
      <c r="D35" s="383" t="s">
        <v>1842</v>
      </c>
      <c r="E35" s="30" t="s">
        <v>633</v>
      </c>
    </row>
    <row r="36" spans="2:5" ht="15.75" customHeight="1" x14ac:dyDescent="0.25">
      <c r="B36" s="325"/>
      <c r="C36" s="390"/>
      <c r="D36" s="383"/>
      <c r="E36" s="30" t="s">
        <v>259</v>
      </c>
    </row>
    <row r="37" spans="2:5" ht="56.25" x14ac:dyDescent="0.25">
      <c r="B37" s="15" t="s">
        <v>1534</v>
      </c>
      <c r="C37" s="8"/>
      <c r="D37" s="7" t="s">
        <v>48</v>
      </c>
      <c r="E37" s="28" t="s">
        <v>260</v>
      </c>
    </row>
    <row r="38" spans="2:5" ht="187.5" x14ac:dyDescent="0.25">
      <c r="B38" s="15" t="s">
        <v>1535</v>
      </c>
      <c r="C38" s="8"/>
      <c r="D38" s="7" t="s">
        <v>1843</v>
      </c>
      <c r="E38" s="28" t="s">
        <v>1832</v>
      </c>
    </row>
    <row r="39" spans="2:5" ht="75" customHeight="1" x14ac:dyDescent="0.25">
      <c r="B39" s="325" t="s">
        <v>1536</v>
      </c>
      <c r="C39" s="389"/>
      <c r="D39" s="383" t="s">
        <v>68</v>
      </c>
      <c r="E39" s="28" t="s">
        <v>261</v>
      </c>
    </row>
    <row r="40" spans="2:5" ht="18.75" customHeight="1" x14ac:dyDescent="0.25">
      <c r="B40" s="325"/>
      <c r="C40" s="389"/>
      <c r="D40" s="383"/>
      <c r="E40" s="28" t="s">
        <v>262</v>
      </c>
    </row>
    <row r="41" spans="2:5" ht="37.5" x14ac:dyDescent="0.25">
      <c r="B41" s="16" t="s">
        <v>1537</v>
      </c>
      <c r="C41" s="10" t="s">
        <v>1538</v>
      </c>
      <c r="D41" s="9" t="s">
        <v>179</v>
      </c>
      <c r="E41" s="28" t="s">
        <v>1833</v>
      </c>
    </row>
    <row r="42" spans="2:5" ht="75" customHeight="1" x14ac:dyDescent="0.25">
      <c r="B42" s="312" t="s">
        <v>1539</v>
      </c>
      <c r="C42" s="389"/>
      <c r="D42" s="383" t="s">
        <v>70</v>
      </c>
      <c r="E42" s="29" t="s">
        <v>265</v>
      </c>
    </row>
    <row r="43" spans="2:5" ht="18.75" customHeight="1" x14ac:dyDescent="0.25">
      <c r="B43" s="312"/>
      <c r="C43" s="389"/>
      <c r="D43" s="383"/>
      <c r="E43" s="28" t="s">
        <v>263</v>
      </c>
    </row>
    <row r="44" spans="2:5" ht="18.75" customHeight="1" x14ac:dyDescent="0.25">
      <c r="B44" s="312"/>
      <c r="C44" s="389"/>
      <c r="D44" s="383"/>
      <c r="E44" s="28" t="s">
        <v>264</v>
      </c>
    </row>
    <row r="45" spans="2:5" ht="56.25" customHeight="1" x14ac:dyDescent="0.25">
      <c r="B45" s="399" t="s">
        <v>1540</v>
      </c>
      <c r="C45" s="251"/>
      <c r="D45" s="383" t="s">
        <v>72</v>
      </c>
      <c r="E45" s="28" t="s">
        <v>635</v>
      </c>
    </row>
    <row r="46" spans="2:5" ht="18.75" customHeight="1" x14ac:dyDescent="0.25">
      <c r="B46" s="400"/>
      <c r="C46" s="252"/>
      <c r="D46" s="383"/>
      <c r="E46" s="28" t="s">
        <v>1541</v>
      </c>
    </row>
    <row r="47" spans="2:5" ht="75" customHeight="1" x14ac:dyDescent="0.25">
      <c r="B47" s="394" t="s">
        <v>1542</v>
      </c>
      <c r="C47" s="251"/>
      <c r="D47" s="383" t="s">
        <v>74</v>
      </c>
      <c r="E47" s="28" t="s">
        <v>635</v>
      </c>
    </row>
    <row r="48" spans="2:5" ht="18.75" customHeight="1" x14ac:dyDescent="0.25">
      <c r="B48" s="395"/>
      <c r="C48" s="252"/>
      <c r="D48" s="383"/>
      <c r="E48" s="28" t="s">
        <v>1541</v>
      </c>
    </row>
    <row r="49" spans="2:5" ht="75" customHeight="1" x14ac:dyDescent="0.25">
      <c r="B49" s="394" t="s">
        <v>1543</v>
      </c>
      <c r="C49" s="251"/>
      <c r="D49" s="383" t="s">
        <v>76</v>
      </c>
      <c r="E49" s="28" t="s">
        <v>635</v>
      </c>
    </row>
    <row r="50" spans="2:5" ht="18.75" customHeight="1" x14ac:dyDescent="0.25">
      <c r="B50" s="395"/>
      <c r="C50" s="252"/>
      <c r="D50" s="383"/>
      <c r="E50" s="28" t="s">
        <v>1541</v>
      </c>
    </row>
    <row r="51" spans="2:5" ht="18.75" customHeight="1" x14ac:dyDescent="0.25">
      <c r="B51" s="394" t="s">
        <v>1544</v>
      </c>
      <c r="C51" s="251"/>
      <c r="D51" s="227" t="s">
        <v>1839</v>
      </c>
      <c r="E51" s="4" t="s">
        <v>636</v>
      </c>
    </row>
    <row r="52" spans="2:5" ht="18.75" customHeight="1" x14ac:dyDescent="0.25">
      <c r="B52" s="396"/>
      <c r="C52" s="277"/>
      <c r="D52" s="228"/>
      <c r="E52" s="4" t="s">
        <v>637</v>
      </c>
    </row>
    <row r="53" spans="2:5" ht="18.75" customHeight="1" x14ac:dyDescent="0.25">
      <c r="B53" s="396"/>
      <c r="C53" s="277"/>
      <c r="D53" s="228"/>
      <c r="E53" s="4" t="s">
        <v>638</v>
      </c>
    </row>
    <row r="54" spans="2:5" ht="18.75" customHeight="1" x14ac:dyDescent="0.25">
      <c r="B54" s="396"/>
      <c r="C54" s="277"/>
      <c r="D54" s="228"/>
      <c r="E54" s="4" t="s">
        <v>639</v>
      </c>
    </row>
    <row r="55" spans="2:5" ht="18.75" customHeight="1" x14ac:dyDescent="0.25">
      <c r="B55" s="396"/>
      <c r="C55" s="277"/>
      <c r="D55" s="228"/>
      <c r="E55" s="4" t="s">
        <v>640</v>
      </c>
    </row>
    <row r="56" spans="2:5" ht="18.75" customHeight="1" x14ac:dyDescent="0.25">
      <c r="B56" s="396"/>
      <c r="C56" s="277"/>
      <c r="D56" s="228"/>
      <c r="E56" s="4" t="s">
        <v>641</v>
      </c>
    </row>
    <row r="57" spans="2:5" ht="18.75" customHeight="1" x14ac:dyDescent="0.25">
      <c r="B57" s="396"/>
      <c r="C57" s="277"/>
      <c r="D57" s="228"/>
      <c r="E57" s="4" t="s">
        <v>642</v>
      </c>
    </row>
    <row r="58" spans="2:5" ht="18.75" customHeight="1" x14ac:dyDescent="0.25">
      <c r="B58" s="396"/>
      <c r="C58" s="277"/>
      <c r="D58" s="228"/>
      <c r="E58" s="4" t="s">
        <v>643</v>
      </c>
    </row>
    <row r="59" spans="2:5" ht="18.75" customHeight="1" x14ac:dyDescent="0.25">
      <c r="B59" s="396"/>
      <c r="C59" s="277"/>
      <c r="D59" s="228"/>
      <c r="E59" s="4" t="s">
        <v>650</v>
      </c>
    </row>
    <row r="60" spans="2:5" ht="18.75" customHeight="1" x14ac:dyDescent="0.25">
      <c r="B60" s="396"/>
      <c r="C60" s="277"/>
      <c r="D60" s="228"/>
      <c r="E60" s="4" t="s">
        <v>644</v>
      </c>
    </row>
    <row r="61" spans="2:5" ht="18.75" customHeight="1" x14ac:dyDescent="0.25">
      <c r="B61" s="396"/>
      <c r="C61" s="277"/>
      <c r="D61" s="228"/>
      <c r="E61" s="4" t="s">
        <v>645</v>
      </c>
    </row>
    <row r="62" spans="2:5" ht="18.75" customHeight="1" x14ac:dyDescent="0.25">
      <c r="B62" s="396"/>
      <c r="C62" s="277"/>
      <c r="D62" s="228"/>
      <c r="E62" s="4" t="s">
        <v>646</v>
      </c>
    </row>
    <row r="63" spans="2:5" ht="18.75" customHeight="1" x14ac:dyDescent="0.25">
      <c r="B63" s="396"/>
      <c r="C63" s="277"/>
      <c r="D63" s="228"/>
      <c r="E63" s="4" t="s">
        <v>647</v>
      </c>
    </row>
    <row r="64" spans="2:5" ht="18.75" customHeight="1" x14ac:dyDescent="0.25">
      <c r="B64" s="396"/>
      <c r="C64" s="277"/>
      <c r="D64" s="228"/>
      <c r="E64" s="4" t="s">
        <v>648</v>
      </c>
    </row>
    <row r="65" spans="2:5" ht="18.75" customHeight="1" x14ac:dyDescent="0.25">
      <c r="B65" s="395"/>
      <c r="C65" s="252"/>
      <c r="D65" s="229"/>
      <c r="E65" s="4" t="s">
        <v>649</v>
      </c>
    </row>
    <row r="66" spans="2:5" ht="56.25" customHeight="1" x14ac:dyDescent="0.25">
      <c r="B66" s="394" t="s">
        <v>1545</v>
      </c>
      <c r="C66" s="251"/>
      <c r="D66" s="227" t="s">
        <v>78</v>
      </c>
      <c r="E66" s="28" t="s">
        <v>261</v>
      </c>
    </row>
    <row r="67" spans="2:5" ht="18.75" customHeight="1" x14ac:dyDescent="0.25">
      <c r="B67" s="395"/>
      <c r="C67" s="252"/>
      <c r="D67" s="229"/>
      <c r="E67" s="28" t="s">
        <v>262</v>
      </c>
    </row>
    <row r="68" spans="2:5" ht="18.75" customHeight="1" x14ac:dyDescent="0.25">
      <c r="B68" s="394" t="s">
        <v>1546</v>
      </c>
      <c r="C68" s="251"/>
      <c r="D68" s="227" t="s">
        <v>80</v>
      </c>
      <c r="E68" s="28" t="s">
        <v>266</v>
      </c>
    </row>
    <row r="69" spans="2:5" ht="18.75" customHeight="1" x14ac:dyDescent="0.25">
      <c r="B69" s="396"/>
      <c r="C69" s="277"/>
      <c r="D69" s="228"/>
      <c r="E69" s="28" t="s">
        <v>753</v>
      </c>
    </row>
    <row r="70" spans="2:5" ht="18.75" customHeight="1" x14ac:dyDescent="0.25">
      <c r="B70" s="395"/>
      <c r="C70" s="252"/>
      <c r="D70" s="229"/>
      <c r="E70" s="28" t="s">
        <v>267</v>
      </c>
    </row>
    <row r="71" spans="2:5" ht="191.25" x14ac:dyDescent="0.25">
      <c r="B71" s="15" t="s">
        <v>1547</v>
      </c>
      <c r="C71" s="8" t="s">
        <v>1548</v>
      </c>
      <c r="D71" s="14" t="s">
        <v>217</v>
      </c>
      <c r="E71" s="28" t="s">
        <v>1549</v>
      </c>
    </row>
    <row r="72" spans="2:5" ht="150" customHeight="1" x14ac:dyDescent="0.25">
      <c r="B72" s="15" t="s">
        <v>1550</v>
      </c>
      <c r="C72" s="8"/>
      <c r="D72" s="7" t="s">
        <v>81</v>
      </c>
      <c r="E72" s="28" t="s">
        <v>657</v>
      </c>
    </row>
    <row r="73" spans="2:5" ht="37.5" x14ac:dyDescent="0.25">
      <c r="B73" s="15" t="s">
        <v>1551</v>
      </c>
      <c r="C73" s="8" t="s">
        <v>1552</v>
      </c>
      <c r="D73" s="9" t="s">
        <v>651</v>
      </c>
      <c r="E73" s="28" t="s">
        <v>260</v>
      </c>
    </row>
    <row r="74" spans="2:5" ht="37.5" x14ac:dyDescent="0.25">
      <c r="B74" s="15" t="s">
        <v>1553</v>
      </c>
      <c r="C74" s="8" t="s">
        <v>1554</v>
      </c>
      <c r="D74" s="9" t="s">
        <v>652</v>
      </c>
      <c r="E74" s="28" t="s">
        <v>260</v>
      </c>
    </row>
    <row r="75" spans="2:5" ht="37.5" x14ac:dyDescent="0.25">
      <c r="B75" s="15" t="s">
        <v>1555</v>
      </c>
      <c r="C75" s="8" t="s">
        <v>1556</v>
      </c>
      <c r="D75" s="9" t="s">
        <v>653</v>
      </c>
      <c r="E75" s="28" t="s">
        <v>260</v>
      </c>
    </row>
    <row r="76" spans="2:5" ht="37.5" x14ac:dyDescent="0.25">
      <c r="B76" s="15" t="s">
        <v>1557</v>
      </c>
      <c r="C76" s="8" t="s">
        <v>1558</v>
      </c>
      <c r="D76" s="9" t="s">
        <v>654</v>
      </c>
      <c r="E76" s="28" t="s">
        <v>260</v>
      </c>
    </row>
    <row r="77" spans="2:5" ht="37.5" x14ac:dyDescent="0.25">
      <c r="B77" s="15" t="s">
        <v>1559</v>
      </c>
      <c r="C77" s="8" t="s">
        <v>1560</v>
      </c>
      <c r="D77" s="9" t="s">
        <v>655</v>
      </c>
      <c r="E77" s="28" t="s">
        <v>260</v>
      </c>
    </row>
    <row r="78" spans="2:5" ht="37.5" x14ac:dyDescent="0.25">
      <c r="B78" s="15" t="s">
        <v>1561</v>
      </c>
      <c r="C78" s="8" t="s">
        <v>1562</v>
      </c>
      <c r="D78" s="9" t="s">
        <v>656</v>
      </c>
      <c r="E78" s="28" t="s">
        <v>260</v>
      </c>
    </row>
    <row r="79" spans="2:5" ht="18.75" customHeight="1" x14ac:dyDescent="0.25">
      <c r="B79" s="394" t="s">
        <v>1563</v>
      </c>
      <c r="C79" s="251"/>
      <c r="D79" s="227" t="s">
        <v>82</v>
      </c>
      <c r="E79" s="28" t="s">
        <v>261</v>
      </c>
    </row>
    <row r="80" spans="2:5" ht="18.75" customHeight="1" x14ac:dyDescent="0.25">
      <c r="B80" s="395"/>
      <c r="C80" s="252"/>
      <c r="D80" s="229"/>
      <c r="E80" s="28" t="s">
        <v>262</v>
      </c>
    </row>
    <row r="81" spans="2:5" ht="18.75" customHeight="1" x14ac:dyDescent="0.25">
      <c r="B81" s="394" t="s">
        <v>1564</v>
      </c>
      <c r="C81" s="251"/>
      <c r="D81" s="383" t="s">
        <v>268</v>
      </c>
      <c r="E81" s="28" t="s">
        <v>261</v>
      </c>
    </row>
    <row r="82" spans="2:5" ht="18.75" customHeight="1" x14ac:dyDescent="0.25">
      <c r="B82" s="395"/>
      <c r="C82" s="252"/>
      <c r="D82" s="383"/>
      <c r="E82" s="28" t="s">
        <v>262</v>
      </c>
    </row>
    <row r="83" spans="2:5" ht="56.25" customHeight="1" x14ac:dyDescent="0.25">
      <c r="B83" s="394" t="s">
        <v>1565</v>
      </c>
      <c r="C83" s="251" t="s">
        <v>1566</v>
      </c>
      <c r="D83" s="382" t="s">
        <v>180</v>
      </c>
      <c r="E83" s="28" t="s">
        <v>269</v>
      </c>
    </row>
    <row r="84" spans="2:5" ht="18.75" customHeight="1" x14ac:dyDescent="0.25">
      <c r="B84" s="395"/>
      <c r="C84" s="252"/>
      <c r="D84" s="382"/>
      <c r="E84" s="28" t="s">
        <v>270</v>
      </c>
    </row>
    <row r="85" spans="2:5" ht="56.25" customHeight="1" x14ac:dyDescent="0.25">
      <c r="B85" s="394" t="s">
        <v>1567</v>
      </c>
      <c r="C85" s="251" t="s">
        <v>1568</v>
      </c>
      <c r="D85" s="382" t="s">
        <v>181</v>
      </c>
      <c r="E85" s="28" t="s">
        <v>658</v>
      </c>
    </row>
    <row r="86" spans="2:5" ht="18.75" customHeight="1" x14ac:dyDescent="0.25">
      <c r="B86" s="395"/>
      <c r="C86" s="252"/>
      <c r="D86" s="382"/>
      <c r="E86" s="28" t="s">
        <v>262</v>
      </c>
    </row>
    <row r="87" spans="2:5" ht="56.25" customHeight="1" x14ac:dyDescent="0.25">
      <c r="B87" s="394" t="s">
        <v>1569</v>
      </c>
      <c r="C87" s="251" t="s">
        <v>1570</v>
      </c>
      <c r="D87" s="382" t="s">
        <v>182</v>
      </c>
      <c r="E87" s="28" t="s">
        <v>629</v>
      </c>
    </row>
    <row r="88" spans="2:5" ht="18.75" customHeight="1" x14ac:dyDescent="0.25">
      <c r="B88" s="395"/>
      <c r="C88" s="252"/>
      <c r="D88" s="382"/>
      <c r="E88" s="28" t="s">
        <v>262</v>
      </c>
    </row>
    <row r="89" spans="2:5" ht="93.75" x14ac:dyDescent="0.25">
      <c r="B89" s="15" t="s">
        <v>1571</v>
      </c>
      <c r="C89" s="8" t="s">
        <v>1572</v>
      </c>
      <c r="D89" s="9" t="s">
        <v>660</v>
      </c>
      <c r="E89" s="28" t="s">
        <v>659</v>
      </c>
    </row>
    <row r="90" spans="2:5" ht="56.25" customHeight="1" x14ac:dyDescent="0.25">
      <c r="B90" s="394" t="s">
        <v>1573</v>
      </c>
      <c r="C90" s="251"/>
      <c r="D90" s="383" t="s">
        <v>86</v>
      </c>
      <c r="E90" s="28" t="s">
        <v>261</v>
      </c>
    </row>
    <row r="91" spans="2:5" ht="18.75" customHeight="1" x14ac:dyDescent="0.25">
      <c r="B91" s="395"/>
      <c r="C91" s="252"/>
      <c r="D91" s="383"/>
      <c r="E91" s="28" t="s">
        <v>262</v>
      </c>
    </row>
    <row r="92" spans="2:5" ht="75" x14ac:dyDescent="0.25">
      <c r="B92" s="15" t="s">
        <v>1574</v>
      </c>
      <c r="C92" s="8" t="s">
        <v>1575</v>
      </c>
      <c r="D92" s="9" t="s">
        <v>183</v>
      </c>
      <c r="E92" s="28" t="s">
        <v>1834</v>
      </c>
    </row>
    <row r="93" spans="2:5" ht="18.75" customHeight="1" x14ac:dyDescent="0.25">
      <c r="B93" s="394" t="s">
        <v>1576</v>
      </c>
      <c r="C93" s="251"/>
      <c r="D93" s="383" t="s">
        <v>88</v>
      </c>
      <c r="E93" s="28" t="s">
        <v>1926</v>
      </c>
    </row>
    <row r="94" spans="2:5" ht="18.75" customHeight="1" x14ac:dyDescent="0.25">
      <c r="B94" s="396"/>
      <c r="C94" s="277"/>
      <c r="D94" s="383"/>
      <c r="E94" s="28" t="s">
        <v>1927</v>
      </c>
    </row>
    <row r="95" spans="2:5" ht="18.75" customHeight="1" x14ac:dyDescent="0.25">
      <c r="B95" s="396"/>
      <c r="C95" s="277"/>
      <c r="D95" s="383"/>
      <c r="E95" s="28" t="s">
        <v>1928</v>
      </c>
    </row>
    <row r="96" spans="2:5" ht="18.75" customHeight="1" x14ac:dyDescent="0.25">
      <c r="B96" s="395"/>
      <c r="C96" s="252"/>
      <c r="D96" s="383"/>
      <c r="E96" s="28" t="s">
        <v>271</v>
      </c>
    </row>
    <row r="97" spans="2:5" ht="75" customHeight="1" x14ac:dyDescent="0.25">
      <c r="B97" s="394" t="s">
        <v>1577</v>
      </c>
      <c r="C97" s="251"/>
      <c r="D97" s="383" t="s">
        <v>1844</v>
      </c>
      <c r="E97" s="28" t="s">
        <v>261</v>
      </c>
    </row>
    <row r="98" spans="2:5" ht="18.75" customHeight="1" x14ac:dyDescent="0.25">
      <c r="B98" s="395"/>
      <c r="C98" s="252"/>
      <c r="D98" s="383"/>
      <c r="E98" s="28" t="s">
        <v>262</v>
      </c>
    </row>
    <row r="99" spans="2:5" ht="18.75" customHeight="1" x14ac:dyDescent="0.25">
      <c r="B99" s="394" t="s">
        <v>1578</v>
      </c>
      <c r="C99" s="251" t="s">
        <v>1579</v>
      </c>
      <c r="D99" s="382" t="s">
        <v>184</v>
      </c>
      <c r="E99" s="28" t="s">
        <v>272</v>
      </c>
    </row>
    <row r="100" spans="2:5" ht="18.75" customHeight="1" x14ac:dyDescent="0.25">
      <c r="B100" s="396"/>
      <c r="C100" s="277"/>
      <c r="D100" s="382"/>
      <c r="E100" s="28" t="s">
        <v>273</v>
      </c>
    </row>
    <row r="101" spans="2:5" ht="18.75" customHeight="1" x14ac:dyDescent="0.25">
      <c r="B101" s="395"/>
      <c r="C101" s="252"/>
      <c r="D101" s="382"/>
      <c r="E101" s="28" t="s">
        <v>237</v>
      </c>
    </row>
    <row r="102" spans="2:5" ht="18.75" customHeight="1" x14ac:dyDescent="0.25">
      <c r="B102" s="394" t="s">
        <v>1580</v>
      </c>
      <c r="C102" s="251" t="s">
        <v>1581</v>
      </c>
      <c r="D102" s="382" t="s">
        <v>185</v>
      </c>
      <c r="E102" s="28" t="s">
        <v>272</v>
      </c>
    </row>
    <row r="103" spans="2:5" ht="18.75" customHeight="1" x14ac:dyDescent="0.25">
      <c r="B103" s="396"/>
      <c r="C103" s="277"/>
      <c r="D103" s="382"/>
      <c r="E103" s="28" t="s">
        <v>273</v>
      </c>
    </row>
    <row r="104" spans="2:5" ht="18.75" customHeight="1" x14ac:dyDescent="0.25">
      <c r="B104" s="395"/>
      <c r="C104" s="252"/>
      <c r="D104" s="382"/>
      <c r="E104" s="28" t="s">
        <v>237</v>
      </c>
    </row>
    <row r="105" spans="2:5" ht="56.25" customHeight="1" x14ac:dyDescent="0.25">
      <c r="B105" s="394" t="s">
        <v>1582</v>
      </c>
      <c r="C105" s="251" t="s">
        <v>1583</v>
      </c>
      <c r="D105" s="382" t="s">
        <v>186</v>
      </c>
      <c r="E105" s="28" t="s">
        <v>629</v>
      </c>
    </row>
    <row r="106" spans="2:5" ht="18.75" customHeight="1" x14ac:dyDescent="0.25">
      <c r="B106" s="395"/>
      <c r="C106" s="252"/>
      <c r="D106" s="382"/>
      <c r="E106" s="28" t="s">
        <v>274</v>
      </c>
    </row>
    <row r="107" spans="2:5" ht="75" customHeight="1" x14ac:dyDescent="0.25">
      <c r="B107" s="394" t="s">
        <v>1584</v>
      </c>
      <c r="C107" s="251" t="s">
        <v>1585</v>
      </c>
      <c r="D107" s="382" t="s">
        <v>187</v>
      </c>
      <c r="E107" s="28" t="s">
        <v>629</v>
      </c>
    </row>
    <row r="108" spans="2:5" ht="18.75" customHeight="1" x14ac:dyDescent="0.25">
      <c r="B108" s="395"/>
      <c r="C108" s="252"/>
      <c r="D108" s="382"/>
      <c r="E108" s="28" t="s">
        <v>274</v>
      </c>
    </row>
    <row r="109" spans="2:5" ht="56.25" customHeight="1" x14ac:dyDescent="0.25">
      <c r="B109" s="394" t="s">
        <v>1586</v>
      </c>
      <c r="C109" s="251" t="s">
        <v>1587</v>
      </c>
      <c r="D109" s="382" t="s">
        <v>188</v>
      </c>
      <c r="E109" s="28" t="s">
        <v>629</v>
      </c>
    </row>
    <row r="110" spans="2:5" ht="18.75" customHeight="1" x14ac:dyDescent="0.25">
      <c r="B110" s="395"/>
      <c r="C110" s="252"/>
      <c r="D110" s="382"/>
      <c r="E110" s="28" t="s">
        <v>274</v>
      </c>
    </row>
    <row r="111" spans="2:5" ht="112.5" customHeight="1" x14ac:dyDescent="0.25">
      <c r="B111" s="394" t="s">
        <v>1588</v>
      </c>
      <c r="C111" s="251"/>
      <c r="D111" s="383" t="s">
        <v>49</v>
      </c>
      <c r="E111" s="28" t="s">
        <v>275</v>
      </c>
    </row>
    <row r="112" spans="2:5" ht="18.75" customHeight="1" x14ac:dyDescent="0.25">
      <c r="B112" s="396"/>
      <c r="C112" s="277"/>
      <c r="D112" s="383"/>
      <c r="E112" s="28" t="s">
        <v>276</v>
      </c>
    </row>
    <row r="113" spans="2:5" ht="18.75" customHeight="1" x14ac:dyDescent="0.25">
      <c r="B113" s="396"/>
      <c r="C113" s="277"/>
      <c r="D113" s="383"/>
      <c r="E113" s="28" t="s">
        <v>277</v>
      </c>
    </row>
    <row r="114" spans="2:5" ht="18.75" customHeight="1" x14ac:dyDescent="0.25">
      <c r="B114" s="395"/>
      <c r="C114" s="252"/>
      <c r="D114" s="383"/>
      <c r="E114" s="28" t="s">
        <v>274</v>
      </c>
    </row>
    <row r="115" spans="2:5" ht="56.25" customHeight="1" x14ac:dyDescent="0.25">
      <c r="B115" s="394" t="s">
        <v>1589</v>
      </c>
      <c r="C115" s="251"/>
      <c r="D115" s="383" t="s">
        <v>33</v>
      </c>
      <c r="E115" s="28" t="s">
        <v>629</v>
      </c>
    </row>
    <row r="116" spans="2:5" ht="18.75" customHeight="1" x14ac:dyDescent="0.25">
      <c r="B116" s="395"/>
      <c r="C116" s="252"/>
      <c r="D116" s="383"/>
      <c r="E116" s="28" t="s">
        <v>274</v>
      </c>
    </row>
    <row r="117" spans="2:5" ht="56.25" customHeight="1" x14ac:dyDescent="0.25">
      <c r="B117" s="394" t="s">
        <v>1590</v>
      </c>
      <c r="C117" s="251"/>
      <c r="D117" s="383" t="s">
        <v>95</v>
      </c>
      <c r="E117" s="28" t="s">
        <v>629</v>
      </c>
    </row>
    <row r="118" spans="2:5" ht="18.75" customHeight="1" x14ac:dyDescent="0.25">
      <c r="B118" s="395"/>
      <c r="C118" s="252"/>
      <c r="D118" s="383"/>
      <c r="E118" s="28" t="s">
        <v>274</v>
      </c>
    </row>
    <row r="119" spans="2:5" ht="93.75" x14ac:dyDescent="0.25">
      <c r="B119" s="15" t="s">
        <v>1591</v>
      </c>
      <c r="C119" s="8" t="s">
        <v>1592</v>
      </c>
      <c r="D119" s="9" t="s">
        <v>1846</v>
      </c>
      <c r="E119" s="28" t="s">
        <v>1834</v>
      </c>
    </row>
    <row r="120" spans="2:5" ht="18.75" customHeight="1" x14ac:dyDescent="0.25">
      <c r="B120" s="394" t="s">
        <v>1593</v>
      </c>
      <c r="C120" s="251"/>
      <c r="D120" s="383" t="s">
        <v>97</v>
      </c>
      <c r="E120" s="28" t="s">
        <v>261</v>
      </c>
    </row>
    <row r="121" spans="2:5" ht="18.75" customHeight="1" x14ac:dyDescent="0.25">
      <c r="B121" s="395"/>
      <c r="C121" s="252"/>
      <c r="D121" s="383"/>
      <c r="E121" s="28" t="s">
        <v>262</v>
      </c>
    </row>
    <row r="122" spans="2:5" ht="18.75" customHeight="1" x14ac:dyDescent="0.25">
      <c r="B122" s="394" t="s">
        <v>1594</v>
      </c>
      <c r="C122" s="251"/>
      <c r="D122" s="383" t="s">
        <v>220</v>
      </c>
      <c r="E122" s="28" t="s">
        <v>278</v>
      </c>
    </row>
    <row r="123" spans="2:5" ht="18.75" customHeight="1" x14ac:dyDescent="0.25">
      <c r="B123" s="396"/>
      <c r="C123" s="277"/>
      <c r="D123" s="383"/>
      <c r="E123" s="28" t="s">
        <v>279</v>
      </c>
    </row>
    <row r="124" spans="2:5" ht="18.75" customHeight="1" x14ac:dyDescent="0.25">
      <c r="B124" s="396"/>
      <c r="C124" s="277"/>
      <c r="D124" s="383"/>
      <c r="E124" s="28" t="s">
        <v>280</v>
      </c>
    </row>
    <row r="125" spans="2:5" ht="18.75" customHeight="1" x14ac:dyDescent="0.25">
      <c r="B125" s="396"/>
      <c r="C125" s="277"/>
      <c r="D125" s="383"/>
      <c r="E125" s="28" t="s">
        <v>281</v>
      </c>
    </row>
    <row r="126" spans="2:5" ht="18.75" customHeight="1" x14ac:dyDescent="0.25">
      <c r="B126" s="396"/>
      <c r="C126" s="277"/>
      <c r="D126" s="383"/>
      <c r="E126" s="28" t="s">
        <v>282</v>
      </c>
    </row>
    <row r="127" spans="2:5" ht="18.75" customHeight="1" x14ac:dyDescent="0.25">
      <c r="B127" s="396"/>
      <c r="C127" s="277"/>
      <c r="D127" s="383"/>
      <c r="E127" s="28" t="s">
        <v>280</v>
      </c>
    </row>
    <row r="128" spans="2:5" ht="18.75" customHeight="1" x14ac:dyDescent="0.25">
      <c r="B128" s="396"/>
      <c r="C128" s="277"/>
      <c r="D128" s="383"/>
      <c r="E128" s="28" t="s">
        <v>279</v>
      </c>
    </row>
    <row r="129" spans="2:5" ht="18.75" customHeight="1" x14ac:dyDescent="0.25">
      <c r="B129" s="396"/>
      <c r="C129" s="277"/>
      <c r="D129" s="383"/>
      <c r="E129" s="28" t="s">
        <v>283</v>
      </c>
    </row>
    <row r="130" spans="2:5" ht="18.75" customHeight="1" x14ac:dyDescent="0.25">
      <c r="B130" s="396"/>
      <c r="C130" s="277"/>
      <c r="D130" s="383"/>
      <c r="E130" s="28" t="s">
        <v>284</v>
      </c>
    </row>
    <row r="131" spans="2:5" ht="18.75" customHeight="1" x14ac:dyDescent="0.25">
      <c r="B131" s="396"/>
      <c r="C131" s="277"/>
      <c r="D131" s="383"/>
      <c r="E131" s="28" t="s">
        <v>285</v>
      </c>
    </row>
    <row r="132" spans="2:5" ht="18.75" customHeight="1" x14ac:dyDescent="0.25">
      <c r="B132" s="396"/>
      <c r="C132" s="277"/>
      <c r="D132" s="383"/>
      <c r="E132" s="28" t="s">
        <v>282</v>
      </c>
    </row>
    <row r="133" spans="2:5" ht="18.75" customHeight="1" x14ac:dyDescent="0.25">
      <c r="B133" s="396"/>
      <c r="C133" s="277"/>
      <c r="D133" s="383"/>
      <c r="E133" s="28" t="s">
        <v>280</v>
      </c>
    </row>
    <row r="134" spans="2:5" ht="18.75" customHeight="1" x14ac:dyDescent="0.25">
      <c r="B134" s="396"/>
      <c r="C134" s="277"/>
      <c r="D134" s="383"/>
      <c r="E134" s="28" t="s">
        <v>279</v>
      </c>
    </row>
    <row r="135" spans="2:5" ht="18.75" customHeight="1" x14ac:dyDescent="0.25">
      <c r="B135" s="396"/>
      <c r="C135" s="277"/>
      <c r="D135" s="383"/>
      <c r="E135" s="28" t="s">
        <v>283</v>
      </c>
    </row>
    <row r="136" spans="2:5" ht="18.75" customHeight="1" x14ac:dyDescent="0.25">
      <c r="B136" s="396"/>
      <c r="C136" s="277"/>
      <c r="D136" s="383"/>
      <c r="E136" s="28" t="s">
        <v>284</v>
      </c>
    </row>
    <row r="137" spans="2:5" ht="18.75" customHeight="1" x14ac:dyDescent="0.25">
      <c r="B137" s="395"/>
      <c r="C137" s="252"/>
      <c r="D137" s="383"/>
      <c r="E137" s="28" t="s">
        <v>258</v>
      </c>
    </row>
    <row r="138" spans="2:5" ht="56.25" customHeight="1" x14ac:dyDescent="0.25">
      <c r="B138" s="394" t="s">
        <v>1595</v>
      </c>
      <c r="C138" s="251"/>
      <c r="D138" s="383" t="s">
        <v>1845</v>
      </c>
      <c r="E138" s="30" t="s">
        <v>663</v>
      </c>
    </row>
    <row r="139" spans="2:5" ht="18.75" customHeight="1" x14ac:dyDescent="0.25">
      <c r="B139" s="395"/>
      <c r="C139" s="252"/>
      <c r="D139" s="383"/>
      <c r="E139" s="30" t="s">
        <v>259</v>
      </c>
    </row>
    <row r="140" spans="2:5" ht="93.75" customHeight="1" x14ac:dyDescent="0.25">
      <c r="B140" s="394" t="s">
        <v>1596</v>
      </c>
      <c r="C140" s="251"/>
      <c r="D140" s="383" t="s">
        <v>100</v>
      </c>
      <c r="E140" s="28" t="s">
        <v>664</v>
      </c>
    </row>
    <row r="141" spans="2:5" ht="18.75" customHeight="1" x14ac:dyDescent="0.25">
      <c r="B141" s="395"/>
      <c r="C141" s="252"/>
      <c r="D141" s="383"/>
      <c r="E141" s="28" t="s">
        <v>262</v>
      </c>
    </row>
    <row r="142" spans="2:5" ht="93.75" customHeight="1" x14ac:dyDescent="0.25">
      <c r="B142" s="394" t="s">
        <v>1597</v>
      </c>
      <c r="C142" s="251"/>
      <c r="D142" s="383" t="s">
        <v>101</v>
      </c>
      <c r="E142" s="28" t="s">
        <v>664</v>
      </c>
    </row>
    <row r="143" spans="2:5" ht="18.75" customHeight="1" x14ac:dyDescent="0.25">
      <c r="B143" s="395"/>
      <c r="C143" s="252"/>
      <c r="D143" s="383"/>
      <c r="E143" s="28" t="s">
        <v>262</v>
      </c>
    </row>
    <row r="144" spans="2:5" ht="18.75" customHeight="1" x14ac:dyDescent="0.25">
      <c r="B144" s="394" t="s">
        <v>1598</v>
      </c>
      <c r="C144" s="251"/>
      <c r="D144" s="383" t="s">
        <v>221</v>
      </c>
      <c r="E144" s="28" t="s">
        <v>287</v>
      </c>
    </row>
    <row r="145" spans="2:5" ht="18.75" customHeight="1" x14ac:dyDescent="0.25">
      <c r="B145" s="396"/>
      <c r="C145" s="277"/>
      <c r="D145" s="383"/>
      <c r="E145" s="28" t="s">
        <v>288</v>
      </c>
    </row>
    <row r="146" spans="2:5" ht="18.75" customHeight="1" x14ac:dyDescent="0.25">
      <c r="B146" s="396"/>
      <c r="C146" s="277"/>
      <c r="D146" s="383"/>
      <c r="E146" s="28" t="s">
        <v>289</v>
      </c>
    </row>
    <row r="147" spans="2:5" ht="18.75" customHeight="1" x14ac:dyDescent="0.25">
      <c r="B147" s="396"/>
      <c r="C147" s="277"/>
      <c r="D147" s="383"/>
      <c r="E147" s="28" t="s">
        <v>290</v>
      </c>
    </row>
    <row r="148" spans="2:5" ht="18.75" customHeight="1" x14ac:dyDescent="0.25">
      <c r="B148" s="396"/>
      <c r="C148" s="277"/>
      <c r="D148" s="383"/>
      <c r="E148" s="28" t="s">
        <v>291</v>
      </c>
    </row>
    <row r="149" spans="2:5" ht="18.75" customHeight="1" x14ac:dyDescent="0.25">
      <c r="B149" s="396"/>
      <c r="C149" s="277"/>
      <c r="D149" s="383"/>
      <c r="E149" s="28" t="s">
        <v>292</v>
      </c>
    </row>
    <row r="150" spans="2:5" ht="18.75" customHeight="1" x14ac:dyDescent="0.25">
      <c r="B150" s="396"/>
      <c r="C150" s="277"/>
      <c r="D150" s="383"/>
      <c r="E150" s="28" t="s">
        <v>288</v>
      </c>
    </row>
    <row r="151" spans="2:5" ht="18.75" customHeight="1" x14ac:dyDescent="0.25">
      <c r="B151" s="396"/>
      <c r="C151" s="277"/>
      <c r="D151" s="383"/>
      <c r="E151" s="28" t="s">
        <v>289</v>
      </c>
    </row>
    <row r="152" spans="2:5" ht="18.75" customHeight="1" x14ac:dyDescent="0.25">
      <c r="B152" s="396"/>
      <c r="C152" s="277"/>
      <c r="D152" s="383"/>
      <c r="E152" s="28" t="s">
        <v>290</v>
      </c>
    </row>
    <row r="153" spans="2:5" ht="18.75" customHeight="1" x14ac:dyDescent="0.25">
      <c r="B153" s="396"/>
      <c r="C153" s="277"/>
      <c r="D153" s="383"/>
      <c r="E153" s="28" t="s">
        <v>291</v>
      </c>
    </row>
    <row r="154" spans="2:5" ht="18.75" customHeight="1" x14ac:dyDescent="0.25">
      <c r="B154" s="396"/>
      <c r="C154" s="277"/>
      <c r="D154" s="383"/>
      <c r="E154" s="28" t="s">
        <v>285</v>
      </c>
    </row>
    <row r="155" spans="2:5" ht="18.75" customHeight="1" x14ac:dyDescent="0.25">
      <c r="B155" s="396"/>
      <c r="C155" s="277"/>
      <c r="D155" s="383"/>
      <c r="E155" s="28" t="s">
        <v>293</v>
      </c>
    </row>
    <row r="156" spans="2:5" ht="18.75" customHeight="1" x14ac:dyDescent="0.25">
      <c r="B156" s="396"/>
      <c r="C156" s="277"/>
      <c r="D156" s="383"/>
      <c r="E156" s="28" t="s">
        <v>294</v>
      </c>
    </row>
    <row r="157" spans="2:5" ht="18.75" customHeight="1" x14ac:dyDescent="0.25">
      <c r="B157" s="396"/>
      <c r="C157" s="277"/>
      <c r="D157" s="383"/>
      <c r="E157" s="28" t="s">
        <v>290</v>
      </c>
    </row>
    <row r="158" spans="2:5" ht="18.75" customHeight="1" x14ac:dyDescent="0.25">
      <c r="B158" s="396"/>
      <c r="C158" s="277"/>
      <c r="D158" s="383"/>
      <c r="E158" s="28" t="s">
        <v>291</v>
      </c>
    </row>
    <row r="159" spans="2:5" ht="18.75" customHeight="1" x14ac:dyDescent="0.25">
      <c r="B159" s="396"/>
      <c r="C159" s="277"/>
      <c r="D159" s="383"/>
      <c r="E159" s="28" t="s">
        <v>1541</v>
      </c>
    </row>
    <row r="160" spans="2:5" ht="18.75" customHeight="1" x14ac:dyDescent="0.25">
      <c r="B160" s="395"/>
      <c r="C160" s="252"/>
      <c r="D160" s="383"/>
      <c r="E160" s="28" t="s">
        <v>295</v>
      </c>
    </row>
    <row r="161" spans="2:5" ht="93.75" customHeight="1" x14ac:dyDescent="0.25">
      <c r="B161" s="394" t="s">
        <v>1599</v>
      </c>
      <c r="C161" s="263"/>
      <c r="D161" s="383" t="s">
        <v>50</v>
      </c>
      <c r="E161" s="30" t="s">
        <v>1600</v>
      </c>
    </row>
    <row r="162" spans="2:5" ht="18.75" customHeight="1" x14ac:dyDescent="0.25">
      <c r="B162" s="395"/>
      <c r="C162" s="265"/>
      <c r="D162" s="383"/>
      <c r="E162" s="30" t="s">
        <v>1601</v>
      </c>
    </row>
    <row r="163" spans="2:5" ht="56.25" customHeight="1" x14ac:dyDescent="0.25">
      <c r="B163" s="394" t="s">
        <v>1602</v>
      </c>
      <c r="C163" s="263"/>
      <c r="D163" s="383" t="s">
        <v>106</v>
      </c>
      <c r="E163" s="28" t="s">
        <v>1837</v>
      </c>
    </row>
    <row r="164" spans="2:5" ht="18.75" customHeight="1" x14ac:dyDescent="0.25">
      <c r="B164" s="395"/>
      <c r="C164" s="265"/>
      <c r="D164" s="383"/>
      <c r="E164" s="28" t="s">
        <v>262</v>
      </c>
    </row>
    <row r="165" spans="2:5" ht="18.75" customHeight="1" x14ac:dyDescent="0.25">
      <c r="B165" s="394" t="s">
        <v>1603</v>
      </c>
      <c r="C165" s="263"/>
      <c r="D165" s="383" t="s">
        <v>108</v>
      </c>
      <c r="E165" s="28" t="s">
        <v>665</v>
      </c>
    </row>
    <row r="166" spans="2:5" ht="18.75" customHeight="1" x14ac:dyDescent="0.25">
      <c r="B166" s="396"/>
      <c r="C166" s="264"/>
      <c r="D166" s="383"/>
      <c r="E166" s="28" t="s">
        <v>666</v>
      </c>
    </row>
    <row r="167" spans="2:5" ht="18.75" customHeight="1" x14ac:dyDescent="0.25">
      <c r="B167" s="396"/>
      <c r="C167" s="264"/>
      <c r="D167" s="383"/>
      <c r="E167" s="28" t="s">
        <v>1835</v>
      </c>
    </row>
    <row r="168" spans="2:5" ht="18.75" customHeight="1" x14ac:dyDescent="0.25">
      <c r="B168" s="395"/>
      <c r="C168" s="265"/>
      <c r="D168" s="383"/>
      <c r="E168" s="28" t="s">
        <v>262</v>
      </c>
    </row>
    <row r="169" spans="2:5" ht="56.25" customHeight="1" x14ac:dyDescent="0.25">
      <c r="B169" s="394" t="s">
        <v>1604</v>
      </c>
      <c r="C169" s="263"/>
      <c r="D169" s="383" t="s">
        <v>110</v>
      </c>
      <c r="E169" s="28" t="s">
        <v>1836</v>
      </c>
    </row>
    <row r="170" spans="2:5" ht="18.75" customHeight="1" x14ac:dyDescent="0.25">
      <c r="B170" s="395"/>
      <c r="C170" s="265"/>
      <c r="D170" s="383"/>
      <c r="E170" s="28" t="s">
        <v>262</v>
      </c>
    </row>
    <row r="171" spans="2:5" ht="112.5" customHeight="1" x14ac:dyDescent="0.25">
      <c r="B171" s="394" t="s">
        <v>1605</v>
      </c>
      <c r="C171" s="263"/>
      <c r="D171" s="383" t="s">
        <v>1847</v>
      </c>
      <c r="E171" s="28" t="s">
        <v>261</v>
      </c>
    </row>
    <row r="172" spans="2:5" ht="18.75" customHeight="1" x14ac:dyDescent="0.25">
      <c r="B172" s="395"/>
      <c r="C172" s="265"/>
      <c r="D172" s="383"/>
      <c r="E172" s="28" t="s">
        <v>262</v>
      </c>
    </row>
    <row r="173" spans="2:5" ht="93.75" customHeight="1" x14ac:dyDescent="0.25">
      <c r="B173" s="15" t="s">
        <v>1606</v>
      </c>
      <c r="C173" s="10" t="s">
        <v>1607</v>
      </c>
      <c r="D173" s="9" t="s">
        <v>189</v>
      </c>
      <c r="E173" s="28" t="s">
        <v>667</v>
      </c>
    </row>
    <row r="174" spans="2:5" ht="189" customHeight="1" x14ac:dyDescent="0.25">
      <c r="B174" s="399" t="s">
        <v>1608</v>
      </c>
      <c r="C174" s="263" t="s">
        <v>1609</v>
      </c>
      <c r="D174" s="382" t="s">
        <v>218</v>
      </c>
      <c r="E174" s="28" t="s">
        <v>667</v>
      </c>
    </row>
    <row r="175" spans="2:5" ht="18.75" customHeight="1" x14ac:dyDescent="0.25">
      <c r="B175" s="400"/>
      <c r="C175" s="265"/>
      <c r="D175" s="382"/>
      <c r="E175" s="28" t="s">
        <v>296</v>
      </c>
    </row>
    <row r="176" spans="2:5" ht="56.25" customHeight="1" x14ac:dyDescent="0.25">
      <c r="B176" s="399" t="s">
        <v>1610</v>
      </c>
      <c r="C176" s="251"/>
      <c r="D176" s="383" t="s">
        <v>113</v>
      </c>
      <c r="E176" s="28" t="s">
        <v>261</v>
      </c>
    </row>
    <row r="177" spans="2:5" ht="18.75" customHeight="1" x14ac:dyDescent="0.25">
      <c r="B177" s="400"/>
      <c r="C177" s="252"/>
      <c r="D177" s="383"/>
      <c r="E177" s="28" t="s">
        <v>262</v>
      </c>
    </row>
    <row r="178" spans="2:5" ht="93.75" x14ac:dyDescent="0.25">
      <c r="B178" s="16" t="s">
        <v>1611</v>
      </c>
      <c r="C178" s="10"/>
      <c r="D178" s="7" t="s">
        <v>115</v>
      </c>
      <c r="E178" s="28" t="s">
        <v>297</v>
      </c>
    </row>
    <row r="179" spans="2:5" ht="131.25" customHeight="1" x14ac:dyDescent="0.25">
      <c r="B179" s="399" t="s">
        <v>1612</v>
      </c>
      <c r="C179" s="251"/>
      <c r="D179" s="383" t="s">
        <v>117</v>
      </c>
      <c r="E179" s="28" t="s">
        <v>629</v>
      </c>
    </row>
    <row r="180" spans="2:5" ht="18.75" customHeight="1" x14ac:dyDescent="0.25">
      <c r="B180" s="400"/>
      <c r="C180" s="252"/>
      <c r="D180" s="383"/>
      <c r="E180" s="28" t="s">
        <v>670</v>
      </c>
    </row>
    <row r="181" spans="2:5" ht="56.25" customHeight="1" x14ac:dyDescent="0.25">
      <c r="B181" s="399" t="s">
        <v>1613</v>
      </c>
      <c r="C181" s="251"/>
      <c r="D181" s="383" t="s">
        <v>51</v>
      </c>
      <c r="E181" s="28" t="s">
        <v>629</v>
      </c>
    </row>
    <row r="182" spans="2:5" ht="18.75" customHeight="1" x14ac:dyDescent="0.25">
      <c r="B182" s="400"/>
      <c r="C182" s="252"/>
      <c r="D182" s="383"/>
      <c r="E182" s="28" t="s">
        <v>262</v>
      </c>
    </row>
    <row r="183" spans="2:5" ht="18.75" customHeight="1" x14ac:dyDescent="0.25">
      <c r="B183" s="399" t="s">
        <v>1614</v>
      </c>
      <c r="C183" s="251"/>
      <c r="D183" s="383" t="s">
        <v>222</v>
      </c>
      <c r="E183" s="28" t="s">
        <v>298</v>
      </c>
    </row>
    <row r="184" spans="2:5" ht="18.75" customHeight="1" x14ac:dyDescent="0.25">
      <c r="B184" s="401"/>
      <c r="C184" s="277"/>
      <c r="D184" s="383"/>
      <c r="E184" s="28" t="s">
        <v>299</v>
      </c>
    </row>
    <row r="185" spans="2:5" ht="18.75" customHeight="1" x14ac:dyDescent="0.25">
      <c r="B185" s="401"/>
      <c r="C185" s="277"/>
      <c r="D185" s="383"/>
      <c r="E185" s="28" t="s">
        <v>300</v>
      </c>
    </row>
    <row r="186" spans="2:5" ht="18.75" customHeight="1" x14ac:dyDescent="0.25">
      <c r="B186" s="401"/>
      <c r="C186" s="277"/>
      <c r="D186" s="383"/>
      <c r="E186" s="28" t="s">
        <v>301</v>
      </c>
    </row>
    <row r="187" spans="2:5" ht="18.75" customHeight="1" x14ac:dyDescent="0.25">
      <c r="B187" s="401"/>
      <c r="C187" s="277"/>
      <c r="D187" s="383"/>
      <c r="E187" s="28" t="s">
        <v>302</v>
      </c>
    </row>
    <row r="188" spans="2:5" ht="18.75" customHeight="1" x14ac:dyDescent="0.25">
      <c r="B188" s="401"/>
      <c r="C188" s="277"/>
      <c r="D188" s="383"/>
      <c r="E188" s="28" t="s">
        <v>258</v>
      </c>
    </row>
    <row r="189" spans="2:5" ht="18.75" customHeight="1" x14ac:dyDescent="0.25">
      <c r="B189" s="401"/>
      <c r="C189" s="277"/>
      <c r="D189" s="383"/>
      <c r="E189" s="28" t="s">
        <v>303</v>
      </c>
    </row>
    <row r="190" spans="2:5" ht="18.75" customHeight="1" x14ac:dyDescent="0.25">
      <c r="B190" s="400"/>
      <c r="C190" s="252"/>
      <c r="D190" s="383"/>
      <c r="E190" s="28" t="s">
        <v>304</v>
      </c>
    </row>
    <row r="191" spans="2:5" ht="56.25" x14ac:dyDescent="0.25">
      <c r="B191" s="16" t="s">
        <v>1615</v>
      </c>
      <c r="C191" s="10" t="s">
        <v>1616</v>
      </c>
      <c r="D191" s="9" t="s">
        <v>120</v>
      </c>
      <c r="E191" s="28" t="s">
        <v>305</v>
      </c>
    </row>
    <row r="192" spans="2:5" ht="93.75" customHeight="1" x14ac:dyDescent="0.25">
      <c r="B192" s="394" t="s">
        <v>1617</v>
      </c>
      <c r="C192" s="251"/>
      <c r="D192" s="383" t="s">
        <v>121</v>
      </c>
      <c r="E192" s="30" t="s">
        <v>1618</v>
      </c>
    </row>
    <row r="193" spans="2:5" ht="18.75" customHeight="1" x14ac:dyDescent="0.25">
      <c r="B193" s="395"/>
      <c r="C193" s="252"/>
      <c r="D193" s="383"/>
      <c r="E193" s="30" t="s">
        <v>1601</v>
      </c>
    </row>
    <row r="194" spans="2:5" ht="112.5" customHeight="1" x14ac:dyDescent="0.25">
      <c r="B194" s="394" t="s">
        <v>1619</v>
      </c>
      <c r="C194" s="251"/>
      <c r="D194" s="383" t="s">
        <v>122</v>
      </c>
      <c r="E194" s="30" t="s">
        <v>1618</v>
      </c>
    </row>
    <row r="195" spans="2:5" ht="18.75" customHeight="1" x14ac:dyDescent="0.25">
      <c r="B195" s="395"/>
      <c r="C195" s="252"/>
      <c r="D195" s="383"/>
      <c r="E195" s="28" t="s">
        <v>262</v>
      </c>
    </row>
    <row r="196" spans="2:5" ht="112.5" customHeight="1" x14ac:dyDescent="0.25">
      <c r="B196" s="394" t="s">
        <v>1620</v>
      </c>
      <c r="C196" s="251"/>
      <c r="D196" s="383" t="s">
        <v>124</v>
      </c>
      <c r="E196" s="28" t="s">
        <v>1837</v>
      </c>
    </row>
    <row r="197" spans="2:5" ht="18.75" customHeight="1" x14ac:dyDescent="0.25">
      <c r="B197" s="395"/>
      <c r="C197" s="252"/>
      <c r="D197" s="383"/>
      <c r="E197" s="28" t="s">
        <v>262</v>
      </c>
    </row>
    <row r="198" spans="2:5" ht="56.25" customHeight="1" x14ac:dyDescent="0.25">
      <c r="B198" s="394" t="s">
        <v>1621</v>
      </c>
      <c r="C198" s="251" t="s">
        <v>1622</v>
      </c>
      <c r="D198" s="382" t="s">
        <v>190</v>
      </c>
      <c r="E198" s="28" t="s">
        <v>629</v>
      </c>
    </row>
    <row r="199" spans="2:5" ht="18.75" customHeight="1" x14ac:dyDescent="0.25">
      <c r="B199" s="395"/>
      <c r="C199" s="252"/>
      <c r="D199" s="382"/>
      <c r="E199" s="28" t="s">
        <v>262</v>
      </c>
    </row>
    <row r="200" spans="2:5" ht="18.75" customHeight="1" x14ac:dyDescent="0.25">
      <c r="B200" s="394" t="s">
        <v>2019</v>
      </c>
      <c r="C200" s="251"/>
      <c r="D200" s="384" t="s">
        <v>2023</v>
      </c>
      <c r="E200" s="28" t="s">
        <v>2030</v>
      </c>
    </row>
    <row r="201" spans="2:5" ht="18.75" customHeight="1" x14ac:dyDescent="0.25">
      <c r="B201" s="395"/>
      <c r="C201" s="252"/>
      <c r="D201" s="385"/>
      <c r="E201" s="28" t="s">
        <v>1948</v>
      </c>
    </row>
    <row r="202" spans="2:5" ht="18.75" customHeight="1" x14ac:dyDescent="0.25">
      <c r="B202" s="394" t="s">
        <v>2019</v>
      </c>
      <c r="C202" s="251" t="s">
        <v>2020</v>
      </c>
      <c r="D202" s="386" t="s">
        <v>2027</v>
      </c>
      <c r="E202" s="28" t="s">
        <v>2031</v>
      </c>
    </row>
    <row r="203" spans="2:5" ht="18.75" customHeight="1" x14ac:dyDescent="0.25">
      <c r="B203" s="396"/>
      <c r="C203" s="277"/>
      <c r="D203" s="387"/>
      <c r="E203" s="28" t="s">
        <v>2032</v>
      </c>
    </row>
    <row r="204" spans="2:5" ht="18.75" customHeight="1" x14ac:dyDescent="0.25">
      <c r="B204" s="396"/>
      <c r="C204" s="277"/>
      <c r="D204" s="387"/>
      <c r="E204" s="28" t="s">
        <v>2033</v>
      </c>
    </row>
    <row r="205" spans="2:5" ht="18.75" customHeight="1" x14ac:dyDescent="0.25">
      <c r="B205" s="396"/>
      <c r="C205" s="277"/>
      <c r="D205" s="387"/>
      <c r="E205" s="28" t="s">
        <v>2034</v>
      </c>
    </row>
    <row r="206" spans="2:5" ht="18.75" customHeight="1" x14ac:dyDescent="0.25">
      <c r="B206" s="395"/>
      <c r="C206" s="252"/>
      <c r="D206" s="388"/>
      <c r="E206" s="28" t="s">
        <v>2035</v>
      </c>
    </row>
    <row r="207" spans="2:5" ht="18.75" x14ac:dyDescent="0.3">
      <c r="B207" s="392" t="s">
        <v>1623</v>
      </c>
      <c r="C207" s="392"/>
      <c r="D207" s="392"/>
      <c r="E207" s="392"/>
    </row>
    <row r="208" spans="2:5" ht="18.75" customHeight="1" x14ac:dyDescent="0.25">
      <c r="B208" s="394" t="s">
        <v>1624</v>
      </c>
      <c r="C208" s="251"/>
      <c r="D208" s="383" t="s">
        <v>52</v>
      </c>
      <c r="E208" s="28" t="s">
        <v>306</v>
      </c>
    </row>
    <row r="209" spans="2:6" ht="18.75" customHeight="1" x14ac:dyDescent="0.25">
      <c r="B209" s="396"/>
      <c r="C209" s="277"/>
      <c r="D209" s="383"/>
      <c r="E209" s="28" t="s">
        <v>307</v>
      </c>
    </row>
    <row r="210" spans="2:6" ht="18.75" customHeight="1" x14ac:dyDescent="0.25">
      <c r="B210" s="396"/>
      <c r="C210" s="277"/>
      <c r="D210" s="383"/>
      <c r="E210" s="28" t="s">
        <v>308</v>
      </c>
    </row>
    <row r="211" spans="2:6" ht="18.75" customHeight="1" x14ac:dyDescent="0.25">
      <c r="B211" s="396"/>
      <c r="C211" s="277"/>
      <c r="D211" s="383"/>
      <c r="E211" s="28" t="s">
        <v>309</v>
      </c>
    </row>
    <row r="212" spans="2:6" ht="18.75" customHeight="1" x14ac:dyDescent="0.25">
      <c r="B212" s="395"/>
      <c r="C212" s="252"/>
      <c r="D212" s="383"/>
      <c r="E212" s="28" t="s">
        <v>310</v>
      </c>
    </row>
    <row r="213" spans="2:6" ht="18.75" customHeight="1" x14ac:dyDescent="0.25">
      <c r="B213" s="394" t="s">
        <v>1625</v>
      </c>
      <c r="C213" s="251"/>
      <c r="D213" s="383" t="s">
        <v>125</v>
      </c>
      <c r="E213" s="28" t="s">
        <v>795</v>
      </c>
      <c r="F213" s="36" t="s">
        <v>1626</v>
      </c>
    </row>
    <row r="214" spans="2:6" ht="18.75" customHeight="1" x14ac:dyDescent="0.25">
      <c r="B214" s="396"/>
      <c r="C214" s="277"/>
      <c r="D214" s="383"/>
      <c r="E214" s="28" t="s">
        <v>311</v>
      </c>
      <c r="F214" s="36" t="s">
        <v>331</v>
      </c>
    </row>
    <row r="215" spans="2:6" ht="18.75" customHeight="1" x14ac:dyDescent="0.25">
      <c r="B215" s="396"/>
      <c r="C215" s="277"/>
      <c r="D215" s="383"/>
      <c r="E215" s="28" t="s">
        <v>312</v>
      </c>
    </row>
    <row r="216" spans="2:6" ht="18.75" customHeight="1" x14ac:dyDescent="0.25">
      <c r="B216" s="396"/>
      <c r="C216" s="277"/>
      <c r="D216" s="383"/>
      <c r="E216" s="28" t="s">
        <v>313</v>
      </c>
    </row>
    <row r="217" spans="2:6" ht="18.75" customHeight="1" x14ac:dyDescent="0.25">
      <c r="B217" s="396"/>
      <c r="C217" s="277"/>
      <c r="D217" s="383"/>
      <c r="E217" s="28" t="s">
        <v>314</v>
      </c>
    </row>
    <row r="218" spans="2:6" ht="18.75" customHeight="1" x14ac:dyDescent="0.25">
      <c r="B218" s="396"/>
      <c r="C218" s="277"/>
      <c r="D218" s="383"/>
      <c r="E218" s="28" t="s">
        <v>315</v>
      </c>
    </row>
    <row r="219" spans="2:6" ht="18.75" customHeight="1" x14ac:dyDescent="0.25">
      <c r="B219" s="396"/>
      <c r="C219" s="277"/>
      <c r="D219" s="383"/>
      <c r="E219" s="28" t="s">
        <v>758</v>
      </c>
    </row>
    <row r="220" spans="2:6" ht="18.75" customHeight="1" x14ac:dyDescent="0.25">
      <c r="B220" s="396"/>
      <c r="C220" s="277"/>
      <c r="D220" s="383"/>
      <c r="E220" s="28" t="s">
        <v>316</v>
      </c>
    </row>
    <row r="221" spans="2:6" ht="31.5" x14ac:dyDescent="0.25">
      <c r="B221" s="396"/>
      <c r="C221" s="277"/>
      <c r="D221" s="383"/>
      <c r="E221" s="31" t="s">
        <v>317</v>
      </c>
    </row>
    <row r="222" spans="2:6" ht="18.75" customHeight="1" x14ac:dyDescent="0.25">
      <c r="B222" s="396"/>
      <c r="C222" s="277"/>
      <c r="D222" s="383"/>
      <c r="E222" s="28" t="s">
        <v>318</v>
      </c>
    </row>
    <row r="223" spans="2:6" ht="18.75" customHeight="1" x14ac:dyDescent="0.25">
      <c r="B223" s="396"/>
      <c r="C223" s="277"/>
      <c r="D223" s="383"/>
      <c r="E223" s="28" t="s">
        <v>319</v>
      </c>
    </row>
    <row r="224" spans="2:6" ht="18.75" customHeight="1" x14ac:dyDescent="0.25">
      <c r="B224" s="396"/>
      <c r="C224" s="277"/>
      <c r="D224" s="383"/>
      <c r="E224" s="28" t="s">
        <v>320</v>
      </c>
    </row>
    <row r="225" spans="2:5" ht="18.75" customHeight="1" x14ac:dyDescent="0.25">
      <c r="B225" s="396"/>
      <c r="C225" s="277"/>
      <c r="D225" s="383"/>
      <c r="E225" s="28" t="s">
        <v>321</v>
      </c>
    </row>
    <row r="226" spans="2:5" ht="18.75" customHeight="1" x14ac:dyDescent="0.25">
      <c r="B226" s="396"/>
      <c r="C226" s="277"/>
      <c r="D226" s="383"/>
      <c r="E226" s="28" t="s">
        <v>322</v>
      </c>
    </row>
    <row r="227" spans="2:5" ht="18.75" customHeight="1" x14ac:dyDescent="0.25">
      <c r="B227" s="396"/>
      <c r="C227" s="277"/>
      <c r="D227" s="383"/>
      <c r="E227" s="28" t="s">
        <v>323</v>
      </c>
    </row>
    <row r="228" spans="2:5" ht="18.75" customHeight="1" x14ac:dyDescent="0.25">
      <c r="B228" s="396"/>
      <c r="C228" s="277"/>
      <c r="D228" s="383"/>
      <c r="E228" s="28" t="s">
        <v>324</v>
      </c>
    </row>
    <row r="229" spans="2:5" ht="18.75" customHeight="1" x14ac:dyDescent="0.25">
      <c r="B229" s="396"/>
      <c r="C229" s="277"/>
      <c r="D229" s="383"/>
      <c r="E229" s="28" t="s">
        <v>325</v>
      </c>
    </row>
    <row r="230" spans="2:5" ht="18.75" customHeight="1" x14ac:dyDescent="0.25">
      <c r="B230" s="396"/>
      <c r="C230" s="277"/>
      <c r="D230" s="383"/>
      <c r="E230" s="28" t="s">
        <v>326</v>
      </c>
    </row>
    <row r="231" spans="2:5" ht="18.75" customHeight="1" x14ac:dyDescent="0.25">
      <c r="B231" s="396"/>
      <c r="C231" s="277"/>
      <c r="D231" s="383"/>
      <c r="E231" s="28" t="s">
        <v>327</v>
      </c>
    </row>
    <row r="232" spans="2:5" ht="18.75" customHeight="1" x14ac:dyDescent="0.25">
      <c r="B232" s="396"/>
      <c r="C232" s="277"/>
      <c r="D232" s="383"/>
      <c r="E232" s="28" t="s">
        <v>328</v>
      </c>
    </row>
    <row r="233" spans="2:5" ht="18.75" customHeight="1" x14ac:dyDescent="0.25">
      <c r="B233" s="396"/>
      <c r="C233" s="277"/>
      <c r="D233" s="383"/>
      <c r="E233" s="28" t="s">
        <v>329</v>
      </c>
    </row>
    <row r="234" spans="2:5" ht="18.75" customHeight="1" x14ac:dyDescent="0.25">
      <c r="B234" s="396"/>
      <c r="C234" s="277"/>
      <c r="D234" s="383"/>
      <c r="E234" s="28" t="s">
        <v>330</v>
      </c>
    </row>
    <row r="235" spans="2:5" ht="18.75" customHeight="1" x14ac:dyDescent="0.25">
      <c r="B235" s="395"/>
      <c r="C235" s="252"/>
      <c r="D235" s="383"/>
      <c r="E235" s="28" t="s">
        <v>1627</v>
      </c>
    </row>
    <row r="236" spans="2:5" ht="93.75" customHeight="1" x14ac:dyDescent="0.25">
      <c r="B236" s="394" t="s">
        <v>1628</v>
      </c>
      <c r="C236" s="251"/>
      <c r="D236" s="383" t="s">
        <v>126</v>
      </c>
      <c r="E236" s="28" t="s">
        <v>261</v>
      </c>
    </row>
    <row r="237" spans="2:5" ht="18.75" customHeight="1" x14ac:dyDescent="0.25">
      <c r="B237" s="395"/>
      <c r="C237" s="252"/>
      <c r="D237" s="383"/>
      <c r="E237" s="28" t="s">
        <v>262</v>
      </c>
    </row>
    <row r="238" spans="2:5" ht="93.75" customHeight="1" x14ac:dyDescent="0.25">
      <c r="B238" s="394" t="s">
        <v>1629</v>
      </c>
      <c r="C238" s="251"/>
      <c r="D238" s="383" t="s">
        <v>128</v>
      </c>
      <c r="E238" s="28" t="s">
        <v>1630</v>
      </c>
    </row>
    <row r="239" spans="2:5" ht="18.75" customHeight="1" x14ac:dyDescent="0.25">
      <c r="B239" s="395"/>
      <c r="C239" s="252"/>
      <c r="D239" s="383"/>
      <c r="E239" s="28" t="s">
        <v>286</v>
      </c>
    </row>
    <row r="240" spans="2:5" ht="93.75" customHeight="1" x14ac:dyDescent="0.25">
      <c r="B240" s="394" t="s">
        <v>1631</v>
      </c>
      <c r="C240" s="251"/>
      <c r="D240" s="383" t="s">
        <v>130</v>
      </c>
      <c r="E240" s="28" t="s">
        <v>332</v>
      </c>
    </row>
    <row r="241" spans="2:5" ht="18.75" customHeight="1" x14ac:dyDescent="0.25">
      <c r="B241" s="395"/>
      <c r="C241" s="252"/>
      <c r="D241" s="383"/>
      <c r="E241" s="28" t="s">
        <v>333</v>
      </c>
    </row>
    <row r="242" spans="2:5" ht="112.5" customHeight="1" x14ac:dyDescent="0.25">
      <c r="B242" s="394" t="s">
        <v>1632</v>
      </c>
      <c r="C242" s="251"/>
      <c r="D242" s="383" t="s">
        <v>131</v>
      </c>
      <c r="E242" s="28" t="s">
        <v>261</v>
      </c>
    </row>
    <row r="243" spans="2:5" ht="18.75" customHeight="1" x14ac:dyDescent="0.25">
      <c r="B243" s="395"/>
      <c r="C243" s="252"/>
      <c r="D243" s="383"/>
      <c r="E243" s="28" t="s">
        <v>262</v>
      </c>
    </row>
    <row r="244" spans="2:5" ht="37.5" customHeight="1" x14ac:dyDescent="0.25">
      <c r="B244" s="394" t="s">
        <v>1633</v>
      </c>
      <c r="C244" s="251" t="s">
        <v>1634</v>
      </c>
      <c r="D244" s="382" t="s">
        <v>1885</v>
      </c>
      <c r="E244" s="28" t="s">
        <v>334</v>
      </c>
    </row>
    <row r="245" spans="2:5" ht="18.75" customHeight="1" x14ac:dyDescent="0.25">
      <c r="B245" s="396"/>
      <c r="C245" s="277"/>
      <c r="D245" s="382"/>
      <c r="E245" s="28" t="s">
        <v>335</v>
      </c>
    </row>
    <row r="246" spans="2:5" ht="18.75" customHeight="1" x14ac:dyDescent="0.25">
      <c r="B246" s="396"/>
      <c r="C246" s="277"/>
      <c r="D246" s="382"/>
      <c r="E246" s="28" t="s">
        <v>336</v>
      </c>
    </row>
    <row r="247" spans="2:5" ht="18.75" customHeight="1" x14ac:dyDescent="0.25">
      <c r="B247" s="396"/>
      <c r="C247" s="277"/>
      <c r="D247" s="382"/>
      <c r="E247" s="28" t="s">
        <v>337</v>
      </c>
    </row>
    <row r="248" spans="2:5" ht="18.75" customHeight="1" x14ac:dyDescent="0.25">
      <c r="B248" s="396"/>
      <c r="C248" s="277"/>
      <c r="D248" s="382"/>
      <c r="E248" s="28" t="s">
        <v>338</v>
      </c>
    </row>
    <row r="249" spans="2:5" ht="18.75" customHeight="1" x14ac:dyDescent="0.25">
      <c r="B249" s="396"/>
      <c r="C249" s="277"/>
      <c r="D249" s="382"/>
      <c r="E249" s="28" t="s">
        <v>339</v>
      </c>
    </row>
    <row r="250" spans="2:5" ht="18.75" customHeight="1" x14ac:dyDescent="0.25">
      <c r="B250" s="396"/>
      <c r="C250" s="277"/>
      <c r="D250" s="382"/>
      <c r="E250" s="28" t="s">
        <v>340</v>
      </c>
    </row>
    <row r="251" spans="2:5" ht="18.75" customHeight="1" x14ac:dyDescent="0.25">
      <c r="B251" s="395"/>
      <c r="C251" s="252"/>
      <c r="D251" s="382"/>
      <c r="E251" s="28" t="s">
        <v>341</v>
      </c>
    </row>
    <row r="252" spans="2:5" ht="56.25" customHeight="1" x14ac:dyDescent="0.25">
      <c r="B252" s="394" t="s">
        <v>1635</v>
      </c>
      <c r="C252" s="251" t="s">
        <v>1636</v>
      </c>
      <c r="D252" s="382" t="s">
        <v>191</v>
      </c>
      <c r="E252" s="30" t="s">
        <v>1600</v>
      </c>
    </row>
    <row r="253" spans="2:5" ht="18.75" customHeight="1" x14ac:dyDescent="0.25">
      <c r="B253" s="395"/>
      <c r="C253" s="252"/>
      <c r="D253" s="382"/>
      <c r="E253" s="30" t="s">
        <v>1601</v>
      </c>
    </row>
    <row r="254" spans="2:5" ht="37.5" customHeight="1" x14ac:dyDescent="0.25">
      <c r="B254" s="394" t="s">
        <v>1637</v>
      </c>
      <c r="C254" s="251"/>
      <c r="D254" s="383" t="s">
        <v>40</v>
      </c>
      <c r="E254" s="30" t="s">
        <v>1600</v>
      </c>
    </row>
    <row r="255" spans="2:5" ht="18.75" customHeight="1" x14ac:dyDescent="0.25">
      <c r="B255" s="395"/>
      <c r="C255" s="252"/>
      <c r="D255" s="383"/>
      <c r="E255" s="30" t="s">
        <v>1601</v>
      </c>
    </row>
    <row r="256" spans="2:5" ht="56.25" x14ac:dyDescent="0.25">
      <c r="B256" s="15" t="s">
        <v>1638</v>
      </c>
      <c r="C256" s="8" t="s">
        <v>1639</v>
      </c>
      <c r="D256" s="9" t="s">
        <v>1884</v>
      </c>
      <c r="E256" s="28" t="s">
        <v>286</v>
      </c>
    </row>
    <row r="257" spans="2:5" ht="56.25" customHeight="1" x14ac:dyDescent="0.25">
      <c r="B257" s="394" t="s">
        <v>1640</v>
      </c>
      <c r="C257" s="251"/>
      <c r="D257" s="383" t="s">
        <v>223</v>
      </c>
      <c r="E257" s="30" t="s">
        <v>1600</v>
      </c>
    </row>
    <row r="258" spans="2:5" ht="18.75" customHeight="1" x14ac:dyDescent="0.25">
      <c r="B258" s="395"/>
      <c r="C258" s="252"/>
      <c r="D258" s="383"/>
      <c r="E258" s="30" t="s">
        <v>1601</v>
      </c>
    </row>
    <row r="259" spans="2:5" ht="56.25" x14ac:dyDescent="0.25">
      <c r="B259" s="15" t="s">
        <v>1641</v>
      </c>
      <c r="C259" s="8"/>
      <c r="D259" s="7" t="s">
        <v>135</v>
      </c>
      <c r="E259" s="28" t="s">
        <v>342</v>
      </c>
    </row>
    <row r="260" spans="2:5" ht="25.15" customHeight="1" x14ac:dyDescent="0.25">
      <c r="B260" s="394" t="s">
        <v>1642</v>
      </c>
      <c r="C260" s="251"/>
      <c r="D260" s="383" t="s">
        <v>53</v>
      </c>
      <c r="E260" s="28" t="s">
        <v>343</v>
      </c>
    </row>
    <row r="261" spans="2:5" ht="25.15" customHeight="1" x14ac:dyDescent="0.25">
      <c r="B261" s="396"/>
      <c r="C261" s="277"/>
      <c r="D261" s="383"/>
      <c r="E261" s="28" t="s">
        <v>344</v>
      </c>
    </row>
    <row r="262" spans="2:5" ht="25.15" customHeight="1" x14ac:dyDescent="0.25">
      <c r="B262" s="396"/>
      <c r="C262" s="277"/>
      <c r="D262" s="383"/>
      <c r="E262" s="28" t="s">
        <v>345</v>
      </c>
    </row>
    <row r="263" spans="2:5" ht="25.15" customHeight="1" x14ac:dyDescent="0.25">
      <c r="B263" s="395"/>
      <c r="C263" s="252"/>
      <c r="D263" s="383"/>
      <c r="E263" s="28" t="s">
        <v>346</v>
      </c>
    </row>
    <row r="264" spans="2:5" ht="93.75" x14ac:dyDescent="0.25">
      <c r="B264" s="15" t="s">
        <v>1643</v>
      </c>
      <c r="C264" s="8"/>
      <c r="D264" s="7" t="s">
        <v>1883</v>
      </c>
      <c r="E264" s="28" t="s">
        <v>286</v>
      </c>
    </row>
    <row r="265" spans="2:5" ht="93.75" x14ac:dyDescent="0.25">
      <c r="B265" s="15" t="s">
        <v>1644</v>
      </c>
      <c r="C265" s="8"/>
      <c r="D265" s="7" t="s">
        <v>1882</v>
      </c>
      <c r="E265" s="28" t="s">
        <v>286</v>
      </c>
    </row>
    <row r="266" spans="2:5" ht="75" customHeight="1" x14ac:dyDescent="0.25">
      <c r="B266" s="394" t="s">
        <v>1645</v>
      </c>
      <c r="C266" s="251"/>
      <c r="D266" s="383" t="s">
        <v>54</v>
      </c>
      <c r="E266" s="28" t="s">
        <v>261</v>
      </c>
    </row>
    <row r="267" spans="2:5" ht="18.75" customHeight="1" x14ac:dyDescent="0.25">
      <c r="B267" s="395"/>
      <c r="C267" s="252"/>
      <c r="D267" s="383"/>
      <c r="E267" s="28" t="s">
        <v>262</v>
      </c>
    </row>
    <row r="268" spans="2:5" ht="18.75" customHeight="1" x14ac:dyDescent="0.25">
      <c r="B268" s="394" t="s">
        <v>1646</v>
      </c>
      <c r="C268" s="263" t="s">
        <v>1647</v>
      </c>
      <c r="D268" s="382" t="s">
        <v>192</v>
      </c>
      <c r="E268" s="28" t="s">
        <v>759</v>
      </c>
    </row>
    <row r="269" spans="2:5" ht="18.75" customHeight="1" x14ac:dyDescent="0.25">
      <c r="B269" s="396"/>
      <c r="C269" s="264"/>
      <c r="D269" s="382"/>
      <c r="E269" s="28" t="s">
        <v>347</v>
      </c>
    </row>
    <row r="270" spans="2:5" ht="18.75" customHeight="1" x14ac:dyDescent="0.25">
      <c r="B270" s="396"/>
      <c r="C270" s="264"/>
      <c r="D270" s="382"/>
      <c r="E270" s="28" t="s">
        <v>348</v>
      </c>
    </row>
    <row r="271" spans="2:5" ht="18.75" customHeight="1" x14ac:dyDescent="0.25">
      <c r="B271" s="396"/>
      <c r="C271" s="264"/>
      <c r="D271" s="382"/>
      <c r="E271" s="28" t="s">
        <v>349</v>
      </c>
    </row>
    <row r="272" spans="2:5" ht="18.75" customHeight="1" x14ac:dyDescent="0.25">
      <c r="B272" s="396"/>
      <c r="C272" s="264"/>
      <c r="D272" s="382"/>
      <c r="E272" s="28" t="s">
        <v>350</v>
      </c>
    </row>
    <row r="273" spans="2:7" ht="18.75" customHeight="1" x14ac:dyDescent="0.25">
      <c r="B273" s="396"/>
      <c r="C273" s="264"/>
      <c r="D273" s="382"/>
      <c r="E273" s="28" t="s">
        <v>351</v>
      </c>
    </row>
    <row r="274" spans="2:7" ht="18.75" customHeight="1" x14ac:dyDescent="0.25">
      <c r="B274" s="396"/>
      <c r="C274" s="264"/>
      <c r="D274" s="382"/>
      <c r="E274" s="28" t="s">
        <v>352</v>
      </c>
    </row>
    <row r="275" spans="2:7" ht="18.75" customHeight="1" x14ac:dyDescent="0.25">
      <c r="B275" s="396"/>
      <c r="C275" s="264"/>
      <c r="D275" s="382"/>
      <c r="E275" s="28" t="s">
        <v>353</v>
      </c>
    </row>
    <row r="276" spans="2:7" ht="18.75" customHeight="1" x14ac:dyDescent="0.25">
      <c r="B276" s="396"/>
      <c r="C276" s="264"/>
      <c r="D276" s="382"/>
      <c r="E276" s="28" t="s">
        <v>354</v>
      </c>
    </row>
    <row r="277" spans="2:7" ht="18.75" customHeight="1" x14ac:dyDescent="0.25">
      <c r="B277" s="396"/>
      <c r="C277" s="264"/>
      <c r="D277" s="382"/>
      <c r="E277" s="28" t="s">
        <v>355</v>
      </c>
    </row>
    <row r="278" spans="2:7" ht="18.75" customHeight="1" x14ac:dyDescent="0.25">
      <c r="B278" s="396"/>
      <c r="C278" s="264"/>
      <c r="D278" s="382"/>
      <c r="E278" s="28" t="s">
        <v>356</v>
      </c>
    </row>
    <row r="279" spans="2:7" ht="18.75" customHeight="1" x14ac:dyDescent="0.25">
      <c r="B279" s="396"/>
      <c r="C279" s="264"/>
      <c r="D279" s="382"/>
      <c r="E279" s="28" t="s">
        <v>357</v>
      </c>
    </row>
    <row r="280" spans="2:7" ht="18.75" customHeight="1" x14ac:dyDescent="0.25">
      <c r="B280" s="396"/>
      <c r="C280" s="264"/>
      <c r="D280" s="382"/>
      <c r="E280" s="28" t="s">
        <v>358</v>
      </c>
    </row>
    <row r="281" spans="2:7" ht="18.75" customHeight="1" x14ac:dyDescent="0.25">
      <c r="B281" s="396"/>
      <c r="C281" s="264"/>
      <c r="D281" s="382"/>
      <c r="E281" s="28" t="s">
        <v>359</v>
      </c>
    </row>
    <row r="282" spans="2:7" ht="18.75" customHeight="1" x14ac:dyDescent="0.25">
      <c r="B282" s="396"/>
      <c r="C282" s="264"/>
      <c r="D282" s="382"/>
      <c r="E282" s="28" t="s">
        <v>360</v>
      </c>
    </row>
    <row r="283" spans="2:7" ht="18.75" customHeight="1" x14ac:dyDescent="0.25">
      <c r="B283" s="396"/>
      <c r="C283" s="264"/>
      <c r="D283" s="382"/>
      <c r="E283" s="28" t="s">
        <v>361</v>
      </c>
    </row>
    <row r="284" spans="2:7" ht="18.75" customHeight="1" x14ac:dyDescent="0.25">
      <c r="B284" s="395"/>
      <c r="C284" s="265"/>
      <c r="D284" s="382"/>
      <c r="E284" s="28" t="s">
        <v>362</v>
      </c>
    </row>
    <row r="285" spans="2:7" ht="56.25" x14ac:dyDescent="0.25">
      <c r="B285" s="15" t="s">
        <v>1648</v>
      </c>
      <c r="C285" s="10" t="s">
        <v>1649</v>
      </c>
      <c r="D285" s="9" t="s">
        <v>193</v>
      </c>
      <c r="E285" s="39" t="s">
        <v>624</v>
      </c>
      <c r="F285" s="37"/>
      <c r="G285" s="38" t="s">
        <v>625</v>
      </c>
    </row>
    <row r="286" spans="2:7" ht="75" customHeight="1" x14ac:dyDescent="0.25">
      <c r="B286" s="394" t="s">
        <v>1650</v>
      </c>
      <c r="C286" s="263" t="s">
        <v>1651</v>
      </c>
      <c r="D286" s="382" t="s">
        <v>194</v>
      </c>
      <c r="E286" s="28" t="s">
        <v>261</v>
      </c>
      <c r="F286" s="27"/>
      <c r="G286" s="28" t="s">
        <v>529</v>
      </c>
    </row>
    <row r="287" spans="2:7" ht="18.75" customHeight="1" x14ac:dyDescent="0.25">
      <c r="B287" s="395"/>
      <c r="C287" s="265"/>
      <c r="D287" s="382"/>
      <c r="E287" s="28" t="s">
        <v>262</v>
      </c>
      <c r="F287" s="27"/>
      <c r="G287" s="28" t="s">
        <v>530</v>
      </c>
    </row>
    <row r="288" spans="2:7" ht="18.75" customHeight="1" x14ac:dyDescent="0.25">
      <c r="B288" s="394" t="s">
        <v>1652</v>
      </c>
      <c r="C288" s="263" t="s">
        <v>1653</v>
      </c>
      <c r="D288" s="382" t="s">
        <v>195</v>
      </c>
      <c r="E288" s="28" t="s">
        <v>363</v>
      </c>
      <c r="F288" s="27"/>
      <c r="G288" s="28" t="s">
        <v>483</v>
      </c>
    </row>
    <row r="289" spans="2:7" ht="18.75" customHeight="1" x14ac:dyDescent="0.25">
      <c r="B289" s="396"/>
      <c r="C289" s="264"/>
      <c r="D289" s="382"/>
      <c r="E289" s="28" t="s">
        <v>364</v>
      </c>
      <c r="F289" s="27"/>
      <c r="G289" s="28" t="s">
        <v>531</v>
      </c>
    </row>
    <row r="290" spans="2:7" ht="18.75" customHeight="1" x14ac:dyDescent="0.25">
      <c r="B290" s="396"/>
      <c r="C290" s="264"/>
      <c r="D290" s="382"/>
      <c r="E290" s="28" t="s">
        <v>760</v>
      </c>
      <c r="F290" s="27"/>
      <c r="G290" s="28" t="s">
        <v>532</v>
      </c>
    </row>
    <row r="291" spans="2:7" ht="18.75" customHeight="1" x14ac:dyDescent="0.25">
      <c r="B291" s="396"/>
      <c r="C291" s="264"/>
      <c r="D291" s="382"/>
      <c r="E291" s="28" t="s">
        <v>365</v>
      </c>
      <c r="F291" s="27"/>
      <c r="G291" s="28" t="s">
        <v>484</v>
      </c>
    </row>
    <row r="292" spans="2:7" ht="18.75" customHeight="1" x14ac:dyDescent="0.25">
      <c r="B292" s="395"/>
      <c r="C292" s="265"/>
      <c r="D292" s="382"/>
      <c r="E292" s="28" t="s">
        <v>366</v>
      </c>
      <c r="F292" s="27"/>
      <c r="G292" s="28" t="s">
        <v>534</v>
      </c>
    </row>
    <row r="293" spans="2:7" ht="18.75" customHeight="1" x14ac:dyDescent="0.25">
      <c r="B293" s="394" t="s">
        <v>1654</v>
      </c>
      <c r="C293" s="263" t="s">
        <v>1655</v>
      </c>
      <c r="D293" s="382" t="s">
        <v>1881</v>
      </c>
      <c r="E293" s="28" t="s">
        <v>778</v>
      </c>
      <c r="F293" s="27"/>
      <c r="G293" s="28" t="s">
        <v>535</v>
      </c>
    </row>
    <row r="294" spans="2:7" ht="18.75" customHeight="1" x14ac:dyDescent="0.25">
      <c r="B294" s="396"/>
      <c r="C294" s="264"/>
      <c r="D294" s="382"/>
      <c r="E294" s="28" t="s">
        <v>779</v>
      </c>
      <c r="F294" s="27"/>
      <c r="G294" s="28" t="s">
        <v>536</v>
      </c>
    </row>
    <row r="295" spans="2:7" ht="18.75" customHeight="1" x14ac:dyDescent="0.25">
      <c r="B295" s="396"/>
      <c r="C295" s="264"/>
      <c r="D295" s="382"/>
      <c r="E295" s="28" t="s">
        <v>367</v>
      </c>
      <c r="F295" s="27"/>
      <c r="G295" s="28" t="s">
        <v>537</v>
      </c>
    </row>
    <row r="296" spans="2:7" ht="18.75" customHeight="1" x14ac:dyDescent="0.25">
      <c r="B296" s="396"/>
      <c r="C296" s="264"/>
      <c r="D296" s="382"/>
      <c r="E296" s="28" t="s">
        <v>368</v>
      </c>
      <c r="F296" s="27"/>
      <c r="G296" s="28" t="s">
        <v>538</v>
      </c>
    </row>
    <row r="297" spans="2:7" ht="18.75" customHeight="1" x14ac:dyDescent="0.25">
      <c r="B297" s="395"/>
      <c r="C297" s="265"/>
      <c r="D297" s="382"/>
      <c r="E297" s="28" t="s">
        <v>780</v>
      </c>
      <c r="F297" s="27"/>
      <c r="G297" s="28" t="s">
        <v>485</v>
      </c>
    </row>
    <row r="298" spans="2:7" ht="93.75" x14ac:dyDescent="0.25">
      <c r="B298" s="15" t="s">
        <v>1656</v>
      </c>
      <c r="C298" s="10" t="s">
        <v>1657</v>
      </c>
      <c r="D298" s="9" t="s">
        <v>1886</v>
      </c>
      <c r="E298" s="28" t="s">
        <v>1834</v>
      </c>
      <c r="F298" s="27"/>
      <c r="G298" s="28" t="s">
        <v>486</v>
      </c>
    </row>
    <row r="299" spans="2:7" ht="18.75" customHeight="1" x14ac:dyDescent="0.25">
      <c r="B299" s="394" t="s">
        <v>1658</v>
      </c>
      <c r="C299" s="251"/>
      <c r="D299" s="383" t="s">
        <v>138</v>
      </c>
      <c r="E299" s="28" t="s">
        <v>261</v>
      </c>
      <c r="F299" s="27"/>
      <c r="G299" s="28" t="s">
        <v>539</v>
      </c>
    </row>
    <row r="300" spans="2:7" ht="18.75" customHeight="1" x14ac:dyDescent="0.25">
      <c r="B300" s="395"/>
      <c r="C300" s="252"/>
      <c r="D300" s="383"/>
      <c r="E300" s="28" t="s">
        <v>262</v>
      </c>
      <c r="F300" s="27"/>
      <c r="G300" s="28" t="s">
        <v>540</v>
      </c>
    </row>
    <row r="301" spans="2:7" ht="37.5" customHeight="1" x14ac:dyDescent="0.25">
      <c r="B301" s="399" t="s">
        <v>1659</v>
      </c>
      <c r="C301" s="263" t="s">
        <v>1660</v>
      </c>
      <c r="D301" s="382" t="s">
        <v>196</v>
      </c>
      <c r="E301" s="35" t="s">
        <v>675</v>
      </c>
      <c r="F301" s="27"/>
      <c r="G301" s="28" t="s">
        <v>487</v>
      </c>
    </row>
    <row r="302" spans="2:7" ht="18.75" customHeight="1" x14ac:dyDescent="0.25">
      <c r="B302" s="400"/>
      <c r="C302" s="265"/>
      <c r="D302" s="382"/>
      <c r="E302" s="35" t="s">
        <v>676</v>
      </c>
      <c r="F302" s="27"/>
      <c r="G302" s="28" t="s">
        <v>541</v>
      </c>
    </row>
    <row r="303" spans="2:7" ht="75" customHeight="1" x14ac:dyDescent="0.25">
      <c r="B303" s="399" t="s">
        <v>2048</v>
      </c>
      <c r="C303" s="402"/>
      <c r="D303" s="383" t="s">
        <v>1848</v>
      </c>
      <c r="E303" s="28" t="s">
        <v>261</v>
      </c>
      <c r="F303" s="27"/>
      <c r="G303" s="28" t="s">
        <v>622</v>
      </c>
    </row>
    <row r="304" spans="2:7" ht="18.75" customHeight="1" x14ac:dyDescent="0.25">
      <c r="B304" s="400"/>
      <c r="C304" s="403"/>
      <c r="D304" s="383"/>
      <c r="E304" s="28" t="s">
        <v>262</v>
      </c>
      <c r="F304" s="27"/>
      <c r="G304" s="28" t="s">
        <v>550</v>
      </c>
    </row>
    <row r="305" spans="2:7" ht="56.25" customHeight="1" x14ac:dyDescent="0.25">
      <c r="B305" s="399" t="s">
        <v>2049</v>
      </c>
      <c r="C305" s="251"/>
      <c r="D305" s="383" t="s">
        <v>139</v>
      </c>
      <c r="E305" s="28" t="s">
        <v>261</v>
      </c>
      <c r="F305" s="27"/>
      <c r="G305" s="28" t="s">
        <v>542</v>
      </c>
    </row>
    <row r="306" spans="2:7" ht="18.75" customHeight="1" x14ac:dyDescent="0.25">
      <c r="B306" s="400"/>
      <c r="C306" s="252"/>
      <c r="D306" s="383"/>
      <c r="E306" s="28" t="s">
        <v>262</v>
      </c>
      <c r="F306" s="27"/>
      <c r="G306" s="28" t="s">
        <v>488</v>
      </c>
    </row>
    <row r="307" spans="2:7" ht="56.25" customHeight="1" x14ac:dyDescent="0.25">
      <c r="B307" s="399" t="s">
        <v>2050</v>
      </c>
      <c r="C307" s="402"/>
      <c r="D307" s="383" t="s">
        <v>42</v>
      </c>
      <c r="E307" s="28" t="s">
        <v>261</v>
      </c>
      <c r="F307" s="27"/>
      <c r="G307" s="28" t="s">
        <v>489</v>
      </c>
    </row>
    <row r="308" spans="2:7" ht="18.75" customHeight="1" x14ac:dyDescent="0.25">
      <c r="B308" s="400"/>
      <c r="C308" s="403"/>
      <c r="D308" s="383"/>
      <c r="E308" s="28" t="s">
        <v>262</v>
      </c>
      <c r="F308" s="27"/>
      <c r="G308" s="28" t="s">
        <v>490</v>
      </c>
    </row>
    <row r="309" spans="2:7" ht="56.25" customHeight="1" x14ac:dyDescent="0.25">
      <c r="B309" s="399" t="s">
        <v>1661</v>
      </c>
      <c r="C309" s="402"/>
      <c r="D309" s="383" t="s">
        <v>143</v>
      </c>
      <c r="E309" s="28" t="s">
        <v>261</v>
      </c>
      <c r="F309" s="27"/>
      <c r="G309" s="28" t="s">
        <v>491</v>
      </c>
    </row>
    <row r="310" spans="2:7" ht="18.75" customHeight="1" x14ac:dyDescent="0.25">
      <c r="B310" s="400"/>
      <c r="C310" s="403"/>
      <c r="D310" s="383"/>
      <c r="E310" s="28" t="s">
        <v>262</v>
      </c>
      <c r="F310" s="27"/>
      <c r="G310" s="28" t="s">
        <v>547</v>
      </c>
    </row>
    <row r="311" spans="2:7" ht="75" customHeight="1" x14ac:dyDescent="0.25">
      <c r="B311" s="399" t="s">
        <v>1662</v>
      </c>
      <c r="C311" s="402"/>
      <c r="D311" s="383" t="s">
        <v>145</v>
      </c>
      <c r="E311" s="28" t="s">
        <v>261</v>
      </c>
      <c r="F311" s="27"/>
      <c r="G311" s="28" t="s">
        <v>603</v>
      </c>
    </row>
    <row r="312" spans="2:7" ht="18.75" customHeight="1" x14ac:dyDescent="0.25">
      <c r="B312" s="400"/>
      <c r="C312" s="403"/>
      <c r="D312" s="383"/>
      <c r="E312" s="28" t="s">
        <v>262</v>
      </c>
      <c r="F312" s="27"/>
      <c r="G312" s="28" t="s">
        <v>604</v>
      </c>
    </row>
    <row r="313" spans="2:7" ht="131.25" customHeight="1" x14ac:dyDescent="0.25">
      <c r="B313" s="399" t="s">
        <v>1663</v>
      </c>
      <c r="C313" s="402"/>
      <c r="D313" s="383" t="s">
        <v>147</v>
      </c>
      <c r="E313" s="28" t="s">
        <v>261</v>
      </c>
      <c r="F313" s="27"/>
      <c r="G313" s="28" t="s">
        <v>555</v>
      </c>
    </row>
    <row r="314" spans="2:7" ht="18.75" customHeight="1" x14ac:dyDescent="0.25">
      <c r="B314" s="400"/>
      <c r="C314" s="403"/>
      <c r="D314" s="383"/>
      <c r="E314" s="28" t="s">
        <v>262</v>
      </c>
      <c r="F314" s="27"/>
      <c r="G314" s="28" t="s">
        <v>556</v>
      </c>
    </row>
    <row r="315" spans="2:7" ht="75" customHeight="1" x14ac:dyDescent="0.25">
      <c r="B315" s="399" t="s">
        <v>1664</v>
      </c>
      <c r="C315" s="402"/>
      <c r="D315" s="383" t="s">
        <v>149</v>
      </c>
      <c r="E315" s="28" t="s">
        <v>261</v>
      </c>
      <c r="F315" s="27"/>
      <c r="G315" s="28" t="s">
        <v>554</v>
      </c>
    </row>
    <row r="316" spans="2:7" ht="18.75" customHeight="1" x14ac:dyDescent="0.25">
      <c r="B316" s="400"/>
      <c r="C316" s="403"/>
      <c r="D316" s="383"/>
      <c r="E316" s="28" t="s">
        <v>262</v>
      </c>
      <c r="F316" s="27"/>
      <c r="G316" s="28" t="s">
        <v>492</v>
      </c>
    </row>
    <row r="317" spans="2:7" ht="75" customHeight="1" x14ac:dyDescent="0.25">
      <c r="B317" s="399" t="s">
        <v>1665</v>
      </c>
      <c r="C317" s="402"/>
      <c r="D317" s="383" t="s">
        <v>151</v>
      </c>
      <c r="E317" s="28" t="s">
        <v>261</v>
      </c>
      <c r="F317" s="27"/>
      <c r="G317" s="28" t="s">
        <v>559</v>
      </c>
    </row>
    <row r="318" spans="2:7" ht="18.75" customHeight="1" x14ac:dyDescent="0.25">
      <c r="B318" s="400"/>
      <c r="C318" s="403"/>
      <c r="D318" s="383"/>
      <c r="E318" s="28" t="s">
        <v>262</v>
      </c>
      <c r="F318" s="27"/>
      <c r="G318" s="28" t="s">
        <v>619</v>
      </c>
    </row>
    <row r="319" spans="2:7" ht="75" customHeight="1" x14ac:dyDescent="0.25">
      <c r="B319" s="399" t="s">
        <v>1666</v>
      </c>
      <c r="C319" s="404"/>
      <c r="D319" s="383" t="s">
        <v>224</v>
      </c>
      <c r="E319" s="28" t="s">
        <v>261</v>
      </c>
      <c r="F319" s="27"/>
      <c r="G319" s="28" t="s">
        <v>557</v>
      </c>
    </row>
    <row r="320" spans="2:7" ht="18.75" customHeight="1" x14ac:dyDescent="0.25">
      <c r="B320" s="400"/>
      <c r="C320" s="405"/>
      <c r="D320" s="383"/>
      <c r="E320" s="28" t="s">
        <v>262</v>
      </c>
      <c r="F320" s="27"/>
      <c r="G320" s="28" t="s">
        <v>553</v>
      </c>
    </row>
    <row r="321" spans="2:7" ht="75" customHeight="1" x14ac:dyDescent="0.25">
      <c r="B321" s="399" t="s">
        <v>1667</v>
      </c>
      <c r="C321" s="251"/>
      <c r="D321" s="383" t="s">
        <v>225</v>
      </c>
      <c r="E321" s="28" t="s">
        <v>261</v>
      </c>
      <c r="F321" s="27"/>
      <c r="G321" s="28" t="s">
        <v>493</v>
      </c>
    </row>
    <row r="322" spans="2:7" ht="18.75" customHeight="1" x14ac:dyDescent="0.25">
      <c r="B322" s="400"/>
      <c r="C322" s="252"/>
      <c r="D322" s="383"/>
      <c r="E322" s="28" t="s">
        <v>262</v>
      </c>
      <c r="F322" s="27"/>
      <c r="G322" s="28" t="s">
        <v>494</v>
      </c>
    </row>
    <row r="323" spans="2:7" ht="37.5" customHeight="1" x14ac:dyDescent="0.25">
      <c r="B323" s="399" t="s">
        <v>1668</v>
      </c>
      <c r="C323" s="251"/>
      <c r="D323" s="383" t="s">
        <v>154</v>
      </c>
      <c r="E323" s="28" t="s">
        <v>261</v>
      </c>
      <c r="F323" s="27"/>
      <c r="G323" s="28" t="s">
        <v>560</v>
      </c>
    </row>
    <row r="324" spans="2:7" ht="18.75" customHeight="1" x14ac:dyDescent="0.25">
      <c r="B324" s="400"/>
      <c r="C324" s="252"/>
      <c r="D324" s="383"/>
      <c r="E324" s="28" t="s">
        <v>262</v>
      </c>
      <c r="F324" s="27"/>
      <c r="G324" s="28" t="s">
        <v>561</v>
      </c>
    </row>
    <row r="325" spans="2:7" ht="56.25" customHeight="1" x14ac:dyDescent="0.25">
      <c r="B325" s="399" t="s">
        <v>1669</v>
      </c>
      <c r="C325" s="251"/>
      <c r="D325" s="383" t="s">
        <v>157</v>
      </c>
      <c r="E325" s="28" t="s">
        <v>261</v>
      </c>
      <c r="F325" s="27"/>
      <c r="G325" s="28" t="s">
        <v>593</v>
      </c>
    </row>
    <row r="326" spans="2:7" ht="18.75" customHeight="1" x14ac:dyDescent="0.25">
      <c r="B326" s="400"/>
      <c r="C326" s="252"/>
      <c r="D326" s="383"/>
      <c r="E326" s="28" t="s">
        <v>262</v>
      </c>
      <c r="F326" s="27"/>
      <c r="G326" s="28" t="s">
        <v>495</v>
      </c>
    </row>
    <row r="327" spans="2:7" ht="18.75" customHeight="1" x14ac:dyDescent="0.25">
      <c r="B327" s="399" t="s">
        <v>1670</v>
      </c>
      <c r="C327" s="251"/>
      <c r="D327" s="383" t="s">
        <v>1880</v>
      </c>
      <c r="E327" s="4" t="s">
        <v>1671</v>
      </c>
      <c r="F327" s="27"/>
      <c r="G327" s="28" t="s">
        <v>562</v>
      </c>
    </row>
    <row r="328" spans="2:7" ht="18.75" customHeight="1" x14ac:dyDescent="0.25">
      <c r="B328" s="401"/>
      <c r="C328" s="277"/>
      <c r="D328" s="383"/>
      <c r="E328" s="4" t="s">
        <v>1672</v>
      </c>
      <c r="F328" s="27"/>
      <c r="G328" s="28" t="s">
        <v>564</v>
      </c>
    </row>
    <row r="329" spans="2:7" ht="18.75" customHeight="1" x14ac:dyDescent="0.25">
      <c r="B329" s="401"/>
      <c r="C329" s="277"/>
      <c r="D329" s="383"/>
      <c r="E329" s="4" t="s">
        <v>1673</v>
      </c>
      <c r="F329" s="27"/>
      <c r="G329" s="28" t="s">
        <v>496</v>
      </c>
    </row>
    <row r="330" spans="2:7" ht="18.75" customHeight="1" x14ac:dyDescent="0.25">
      <c r="B330" s="401"/>
      <c r="C330" s="277"/>
      <c r="D330" s="383"/>
      <c r="E330" s="4" t="s">
        <v>1674</v>
      </c>
      <c r="F330" s="27"/>
      <c r="G330" s="28" t="s">
        <v>563</v>
      </c>
    </row>
    <row r="331" spans="2:7" ht="18.75" customHeight="1" x14ac:dyDescent="0.25">
      <c r="B331" s="401"/>
      <c r="C331" s="277"/>
      <c r="D331" s="383"/>
      <c r="E331" s="4" t="s">
        <v>1675</v>
      </c>
      <c r="F331" s="27"/>
      <c r="G331" s="28" t="s">
        <v>497</v>
      </c>
    </row>
    <row r="332" spans="2:7" ht="18.75" customHeight="1" x14ac:dyDescent="0.25">
      <c r="B332" s="401"/>
      <c r="C332" s="277"/>
      <c r="D332" s="383"/>
      <c r="E332" s="4" t="s">
        <v>1676</v>
      </c>
      <c r="F332" s="27"/>
      <c r="G332" s="28" t="s">
        <v>498</v>
      </c>
    </row>
    <row r="333" spans="2:7" ht="18.75" customHeight="1" x14ac:dyDescent="0.25">
      <c r="B333" s="401"/>
      <c r="C333" s="277"/>
      <c r="D333" s="383"/>
      <c r="E333" s="4" t="s">
        <v>1677</v>
      </c>
      <c r="F333" s="27"/>
      <c r="G333" s="28" t="s">
        <v>499</v>
      </c>
    </row>
    <row r="334" spans="2:7" ht="18.75" customHeight="1" x14ac:dyDescent="0.25">
      <c r="B334" s="401"/>
      <c r="C334" s="277"/>
      <c r="D334" s="383"/>
      <c r="E334" s="4" t="s">
        <v>1678</v>
      </c>
      <c r="F334" s="27"/>
      <c r="G334" s="28" t="s">
        <v>500</v>
      </c>
    </row>
    <row r="335" spans="2:7" ht="18.75" customHeight="1" x14ac:dyDescent="0.25">
      <c r="B335" s="401"/>
      <c r="C335" s="277"/>
      <c r="D335" s="383"/>
      <c r="E335" s="4" t="s">
        <v>1679</v>
      </c>
      <c r="F335" s="27"/>
      <c r="G335" s="28" t="s">
        <v>501</v>
      </c>
    </row>
    <row r="336" spans="2:7" ht="18.75" customHeight="1" x14ac:dyDescent="0.25">
      <c r="B336" s="401"/>
      <c r="C336" s="277"/>
      <c r="D336" s="383"/>
      <c r="E336" s="4" t="s">
        <v>1680</v>
      </c>
      <c r="F336" s="27"/>
      <c r="G336" s="28" t="s">
        <v>502</v>
      </c>
    </row>
    <row r="337" spans="2:7" ht="18.75" customHeight="1" x14ac:dyDescent="0.25">
      <c r="B337" s="401"/>
      <c r="C337" s="277"/>
      <c r="D337" s="383"/>
      <c r="E337" s="4" t="s">
        <v>763</v>
      </c>
      <c r="F337" s="27"/>
      <c r="G337" s="28" t="s">
        <v>503</v>
      </c>
    </row>
    <row r="338" spans="2:7" ht="18.75" customHeight="1" x14ac:dyDescent="0.25">
      <c r="B338" s="401"/>
      <c r="C338" s="277"/>
      <c r="D338" s="383"/>
      <c r="E338" s="4" t="s">
        <v>1681</v>
      </c>
      <c r="F338" s="27"/>
      <c r="G338" s="28" t="s">
        <v>565</v>
      </c>
    </row>
    <row r="339" spans="2:7" ht="18.75" customHeight="1" x14ac:dyDescent="0.25">
      <c r="B339" s="401"/>
      <c r="C339" s="277"/>
      <c r="D339" s="383"/>
      <c r="E339" s="4" t="s">
        <v>1682</v>
      </c>
      <c r="F339" s="27"/>
      <c r="G339" s="28" t="s">
        <v>567</v>
      </c>
    </row>
    <row r="340" spans="2:7" ht="18.75" customHeight="1" x14ac:dyDescent="0.25">
      <c r="B340" s="400"/>
      <c r="C340" s="252"/>
      <c r="D340" s="383"/>
      <c r="E340" s="4" t="s">
        <v>1683</v>
      </c>
      <c r="F340" s="27"/>
      <c r="G340" s="28" t="s">
        <v>566</v>
      </c>
    </row>
    <row r="341" spans="2:7" ht="56.25" customHeight="1" x14ac:dyDescent="0.25">
      <c r="B341" s="399" t="s">
        <v>1684</v>
      </c>
      <c r="C341" s="251"/>
      <c r="D341" s="383" t="s">
        <v>160</v>
      </c>
      <c r="E341" s="28" t="s">
        <v>261</v>
      </c>
      <c r="F341" s="27"/>
      <c r="G341" s="28" t="s">
        <v>504</v>
      </c>
    </row>
    <row r="342" spans="2:7" ht="18.75" customHeight="1" x14ac:dyDescent="0.25">
      <c r="B342" s="400"/>
      <c r="C342" s="252"/>
      <c r="D342" s="383"/>
      <c r="E342" s="28" t="s">
        <v>262</v>
      </c>
      <c r="F342" s="27"/>
      <c r="G342" s="28" t="s">
        <v>623</v>
      </c>
    </row>
    <row r="343" spans="2:7" ht="56.25" customHeight="1" x14ac:dyDescent="0.25">
      <c r="B343" s="399" t="s">
        <v>1685</v>
      </c>
      <c r="C343" s="251"/>
      <c r="D343" s="383" t="s">
        <v>162</v>
      </c>
      <c r="E343" s="28" t="s">
        <v>261</v>
      </c>
      <c r="F343" s="27"/>
      <c r="G343" s="28" t="s">
        <v>568</v>
      </c>
    </row>
    <row r="344" spans="2:7" ht="18.75" customHeight="1" x14ac:dyDescent="0.25">
      <c r="B344" s="400"/>
      <c r="C344" s="252"/>
      <c r="D344" s="383"/>
      <c r="E344" s="28" t="s">
        <v>262</v>
      </c>
      <c r="F344" s="27"/>
      <c r="G344" s="28" t="s">
        <v>544</v>
      </c>
    </row>
    <row r="345" spans="2:7" ht="56.25" customHeight="1" x14ac:dyDescent="0.25">
      <c r="B345" s="399" t="s">
        <v>1686</v>
      </c>
      <c r="C345" s="251"/>
      <c r="D345" s="383" t="s">
        <v>163</v>
      </c>
      <c r="E345" s="28" t="s">
        <v>261</v>
      </c>
      <c r="F345" s="27"/>
      <c r="G345" s="28" t="s">
        <v>545</v>
      </c>
    </row>
    <row r="346" spans="2:7" ht="18.75" customHeight="1" x14ac:dyDescent="0.25">
      <c r="B346" s="400"/>
      <c r="C346" s="252"/>
      <c r="D346" s="383"/>
      <c r="E346" s="28" t="s">
        <v>262</v>
      </c>
      <c r="F346" s="27"/>
      <c r="G346" s="28" t="s">
        <v>594</v>
      </c>
    </row>
    <row r="347" spans="2:7" ht="37.5" customHeight="1" x14ac:dyDescent="0.25">
      <c r="B347" s="399" t="s">
        <v>1687</v>
      </c>
      <c r="C347" s="251"/>
      <c r="D347" s="383" t="s">
        <v>170</v>
      </c>
      <c r="E347" s="28" t="s">
        <v>261</v>
      </c>
      <c r="F347" s="27"/>
      <c r="G347" s="28" t="s">
        <v>569</v>
      </c>
    </row>
    <row r="348" spans="2:7" ht="18.75" customHeight="1" x14ac:dyDescent="0.25">
      <c r="B348" s="400"/>
      <c r="C348" s="252"/>
      <c r="D348" s="383"/>
      <c r="E348" s="28" t="s">
        <v>262</v>
      </c>
      <c r="F348" s="27"/>
      <c r="G348" s="28" t="s">
        <v>614</v>
      </c>
    </row>
    <row r="349" spans="2:7" ht="56.25" customHeight="1" x14ac:dyDescent="0.25">
      <c r="B349" s="399" t="s">
        <v>1688</v>
      </c>
      <c r="C349" s="251"/>
      <c r="D349" s="383" t="s">
        <v>1823</v>
      </c>
      <c r="E349" s="28" t="s">
        <v>629</v>
      </c>
      <c r="F349" s="27"/>
      <c r="G349" s="28" t="s">
        <v>505</v>
      </c>
    </row>
    <row r="350" spans="2:7" ht="18.75" customHeight="1" x14ac:dyDescent="0.25">
      <c r="B350" s="400"/>
      <c r="C350" s="252"/>
      <c r="D350" s="383"/>
      <c r="E350" s="28" t="s">
        <v>262</v>
      </c>
      <c r="F350" s="27"/>
      <c r="G350" s="28" t="s">
        <v>548</v>
      </c>
    </row>
    <row r="351" spans="2:7" ht="37.5" customHeight="1" x14ac:dyDescent="0.25">
      <c r="B351" s="399" t="s">
        <v>1689</v>
      </c>
      <c r="C351" s="251"/>
      <c r="D351" s="383" t="s">
        <v>1879</v>
      </c>
      <c r="E351" s="28" t="s">
        <v>261</v>
      </c>
      <c r="F351" s="27"/>
      <c r="G351" s="28" t="s">
        <v>571</v>
      </c>
    </row>
    <row r="352" spans="2:7" ht="18.75" customHeight="1" x14ac:dyDescent="0.25">
      <c r="B352" s="400"/>
      <c r="C352" s="252"/>
      <c r="D352" s="383"/>
      <c r="E352" s="28" t="s">
        <v>262</v>
      </c>
      <c r="F352" s="27"/>
      <c r="G352" s="28" t="s">
        <v>506</v>
      </c>
    </row>
    <row r="353" spans="2:7" ht="56.25" customHeight="1" x14ac:dyDescent="0.25">
      <c r="B353" s="399" t="s">
        <v>1690</v>
      </c>
      <c r="C353" s="251"/>
      <c r="D353" s="383" t="s">
        <v>1850</v>
      </c>
      <c r="E353" s="28" t="s">
        <v>261</v>
      </c>
      <c r="F353" s="27"/>
      <c r="G353" s="28" t="s">
        <v>549</v>
      </c>
    </row>
    <row r="354" spans="2:7" ht="18.75" customHeight="1" x14ac:dyDescent="0.25">
      <c r="B354" s="400"/>
      <c r="C354" s="252"/>
      <c r="D354" s="383"/>
      <c r="E354" s="28" t="s">
        <v>262</v>
      </c>
      <c r="F354" s="27"/>
      <c r="G354" s="28" t="s">
        <v>551</v>
      </c>
    </row>
    <row r="355" spans="2:7" ht="18.75" customHeight="1" x14ac:dyDescent="0.25">
      <c r="B355" s="399" t="s">
        <v>1691</v>
      </c>
      <c r="C355" s="251"/>
      <c r="D355" s="383" t="s">
        <v>1878</v>
      </c>
      <c r="E355" s="28" t="s">
        <v>369</v>
      </c>
      <c r="F355" s="27"/>
      <c r="G355" s="28" t="s">
        <v>552</v>
      </c>
    </row>
    <row r="356" spans="2:7" ht="18.75" customHeight="1" x14ac:dyDescent="0.25">
      <c r="B356" s="401"/>
      <c r="C356" s="277"/>
      <c r="D356" s="383"/>
      <c r="E356" s="28" t="s">
        <v>370</v>
      </c>
      <c r="F356" s="27"/>
      <c r="G356" s="28" t="s">
        <v>546</v>
      </c>
    </row>
    <row r="357" spans="2:7" ht="18.75" customHeight="1" x14ac:dyDescent="0.25">
      <c r="B357" s="401"/>
      <c r="C357" s="277"/>
      <c r="D357" s="383"/>
      <c r="E357" s="28" t="s">
        <v>371</v>
      </c>
      <c r="F357" s="27"/>
      <c r="G357" s="28" t="s">
        <v>570</v>
      </c>
    </row>
    <row r="358" spans="2:7" ht="18.75" customHeight="1" x14ac:dyDescent="0.25">
      <c r="B358" s="400"/>
      <c r="C358" s="252"/>
      <c r="D358" s="383"/>
      <c r="E358" s="28" t="s">
        <v>241</v>
      </c>
      <c r="F358" s="27"/>
      <c r="G358" s="28" t="s">
        <v>572</v>
      </c>
    </row>
    <row r="359" spans="2:7" ht="75" customHeight="1" x14ac:dyDescent="0.25">
      <c r="B359" s="399" t="s">
        <v>1692</v>
      </c>
      <c r="C359" s="251"/>
      <c r="D359" s="383" t="s">
        <v>1877</v>
      </c>
      <c r="E359" s="28" t="s">
        <v>764</v>
      </c>
      <c r="F359" s="27"/>
      <c r="G359" s="28" t="s">
        <v>507</v>
      </c>
    </row>
    <row r="360" spans="2:7" ht="18.75" customHeight="1" x14ac:dyDescent="0.25">
      <c r="B360" s="401"/>
      <c r="C360" s="277"/>
      <c r="D360" s="383"/>
      <c r="E360" s="28" t="s">
        <v>765</v>
      </c>
      <c r="F360" s="27"/>
      <c r="G360" s="28" t="s">
        <v>573</v>
      </c>
    </row>
    <row r="361" spans="2:7" ht="18.75" customHeight="1" x14ac:dyDescent="0.25">
      <c r="B361" s="401"/>
      <c r="C361" s="277"/>
      <c r="D361" s="383"/>
      <c r="E361" s="28" t="s">
        <v>373</v>
      </c>
      <c r="F361" s="27"/>
      <c r="G361" s="28" t="s">
        <v>574</v>
      </c>
    </row>
    <row r="362" spans="2:7" ht="18.75" customHeight="1" x14ac:dyDescent="0.25">
      <c r="B362" s="401"/>
      <c r="C362" s="277"/>
      <c r="D362" s="383"/>
      <c r="E362" s="28" t="s">
        <v>374</v>
      </c>
      <c r="F362" s="27"/>
      <c r="G362" s="28" t="s">
        <v>575</v>
      </c>
    </row>
    <row r="363" spans="2:7" ht="18.75" customHeight="1" x14ac:dyDescent="0.25">
      <c r="B363" s="401"/>
      <c r="C363" s="277"/>
      <c r="D363" s="383"/>
      <c r="E363" s="28" t="s">
        <v>375</v>
      </c>
      <c r="F363" s="27"/>
      <c r="G363" s="28" t="s">
        <v>576</v>
      </c>
    </row>
    <row r="364" spans="2:7" ht="18.75" customHeight="1" x14ac:dyDescent="0.25">
      <c r="B364" s="401"/>
      <c r="C364" s="277"/>
      <c r="D364" s="383"/>
      <c r="E364" s="28" t="s">
        <v>376</v>
      </c>
      <c r="F364" s="27"/>
      <c r="G364" s="28" t="s">
        <v>577</v>
      </c>
    </row>
    <row r="365" spans="2:7" ht="18.75" customHeight="1" x14ac:dyDescent="0.25">
      <c r="B365" s="401"/>
      <c r="C365" s="277"/>
      <c r="D365" s="383"/>
      <c r="E365" s="28" t="s">
        <v>766</v>
      </c>
      <c r="F365" s="27"/>
      <c r="G365" s="28" t="s">
        <v>508</v>
      </c>
    </row>
    <row r="366" spans="2:7" ht="18.75" customHeight="1" x14ac:dyDescent="0.25">
      <c r="B366" s="401"/>
      <c r="C366" s="277"/>
      <c r="D366" s="383"/>
      <c r="E366" s="28" t="s">
        <v>767</v>
      </c>
      <c r="F366" s="27"/>
      <c r="G366" s="28" t="s">
        <v>578</v>
      </c>
    </row>
    <row r="367" spans="2:7" ht="18.75" customHeight="1" x14ac:dyDescent="0.25">
      <c r="B367" s="401"/>
      <c r="C367" s="277"/>
      <c r="D367" s="383"/>
      <c r="E367" s="28" t="s">
        <v>377</v>
      </c>
      <c r="F367" s="27"/>
      <c r="G367" s="28" t="s">
        <v>509</v>
      </c>
    </row>
    <row r="368" spans="2:7" ht="18.75" customHeight="1" x14ac:dyDescent="0.25">
      <c r="B368" s="401"/>
      <c r="C368" s="277"/>
      <c r="D368" s="383"/>
      <c r="E368" s="28" t="s">
        <v>378</v>
      </c>
      <c r="F368" s="27"/>
      <c r="G368" s="28" t="s">
        <v>584</v>
      </c>
    </row>
    <row r="369" spans="2:7" ht="18.75" customHeight="1" x14ac:dyDescent="0.25">
      <c r="B369" s="401"/>
      <c r="C369" s="277"/>
      <c r="D369" s="383"/>
      <c r="E369" s="28" t="s">
        <v>379</v>
      </c>
      <c r="F369" s="27"/>
      <c r="G369" s="28" t="s">
        <v>579</v>
      </c>
    </row>
    <row r="370" spans="2:7" ht="18.75" customHeight="1" x14ac:dyDescent="0.25">
      <c r="B370" s="401"/>
      <c r="C370" s="277"/>
      <c r="D370" s="383"/>
      <c r="E370" s="28" t="s">
        <v>380</v>
      </c>
      <c r="F370" s="27"/>
      <c r="G370" s="28" t="s">
        <v>580</v>
      </c>
    </row>
    <row r="371" spans="2:7" ht="18.75" customHeight="1" x14ac:dyDescent="0.25">
      <c r="B371" s="401"/>
      <c r="C371" s="277"/>
      <c r="D371" s="383"/>
      <c r="E371" s="28" t="s">
        <v>768</v>
      </c>
      <c r="F371" s="27"/>
      <c r="G371" s="28" t="s">
        <v>510</v>
      </c>
    </row>
    <row r="372" spans="2:7" ht="18.75" customHeight="1" x14ac:dyDescent="0.25">
      <c r="B372" s="401"/>
      <c r="C372" s="277"/>
      <c r="D372" s="383"/>
      <c r="E372" s="28" t="s">
        <v>769</v>
      </c>
      <c r="F372" s="27"/>
      <c r="G372" s="28" t="s">
        <v>581</v>
      </c>
    </row>
    <row r="373" spans="2:7" ht="18.75" customHeight="1" x14ac:dyDescent="0.25">
      <c r="B373" s="401"/>
      <c r="C373" s="277"/>
      <c r="D373" s="383"/>
      <c r="E373" s="28" t="s">
        <v>381</v>
      </c>
      <c r="F373" s="27"/>
      <c r="G373" s="28" t="s">
        <v>586</v>
      </c>
    </row>
    <row r="374" spans="2:7" ht="18.75" customHeight="1" x14ac:dyDescent="0.25">
      <c r="B374" s="401"/>
      <c r="C374" s="277"/>
      <c r="D374" s="383"/>
      <c r="E374" s="28" t="s">
        <v>382</v>
      </c>
      <c r="F374" s="27"/>
      <c r="G374" s="28" t="s">
        <v>582</v>
      </c>
    </row>
    <row r="375" spans="2:7" ht="18.75" customHeight="1" x14ac:dyDescent="0.25">
      <c r="B375" s="401"/>
      <c r="C375" s="277"/>
      <c r="D375" s="383"/>
      <c r="E375" s="28" t="s">
        <v>383</v>
      </c>
      <c r="F375" s="27"/>
      <c r="G375" s="28" t="s">
        <v>583</v>
      </c>
    </row>
    <row r="376" spans="2:7" ht="18.75" customHeight="1" x14ac:dyDescent="0.25">
      <c r="B376" s="401"/>
      <c r="C376" s="277"/>
      <c r="D376" s="383"/>
      <c r="E376" s="28" t="s">
        <v>384</v>
      </c>
      <c r="F376" s="27"/>
      <c r="G376" s="28" t="s">
        <v>585</v>
      </c>
    </row>
    <row r="377" spans="2:7" ht="18.75" customHeight="1" x14ac:dyDescent="0.25">
      <c r="B377" s="400"/>
      <c r="C377" s="252"/>
      <c r="D377" s="383"/>
      <c r="E377" s="28" t="s">
        <v>385</v>
      </c>
      <c r="F377" s="27"/>
      <c r="G377" s="28" t="s">
        <v>587</v>
      </c>
    </row>
    <row r="378" spans="2:7" ht="93.75" customHeight="1" x14ac:dyDescent="0.25">
      <c r="B378" s="394" t="s">
        <v>1693</v>
      </c>
      <c r="C378" s="251" t="s">
        <v>1694</v>
      </c>
      <c r="D378" s="382" t="s">
        <v>691</v>
      </c>
      <c r="E378" s="28" t="s">
        <v>1630</v>
      </c>
      <c r="F378" s="27"/>
      <c r="G378" s="28" t="s">
        <v>511</v>
      </c>
    </row>
    <row r="379" spans="2:7" ht="18.75" customHeight="1" x14ac:dyDescent="0.25">
      <c r="B379" s="395"/>
      <c r="C379" s="252"/>
      <c r="D379" s="382"/>
      <c r="E379" s="28" t="s">
        <v>286</v>
      </c>
      <c r="F379" s="27"/>
      <c r="G379" s="28" t="s">
        <v>588</v>
      </c>
    </row>
    <row r="380" spans="2:7" ht="37.5" customHeight="1" x14ac:dyDescent="0.25">
      <c r="B380" s="394" t="s">
        <v>1695</v>
      </c>
      <c r="C380" s="251"/>
      <c r="D380" s="383" t="s">
        <v>172</v>
      </c>
      <c r="E380" s="28" t="s">
        <v>629</v>
      </c>
      <c r="F380" s="27"/>
      <c r="G380" s="28" t="s">
        <v>512</v>
      </c>
    </row>
    <row r="381" spans="2:7" ht="18.75" customHeight="1" x14ac:dyDescent="0.25">
      <c r="B381" s="395"/>
      <c r="C381" s="252"/>
      <c r="D381" s="383"/>
      <c r="E381" s="28" t="s">
        <v>262</v>
      </c>
      <c r="F381" s="27"/>
      <c r="G381" s="28" t="s">
        <v>513</v>
      </c>
    </row>
    <row r="382" spans="2:7" ht="56.25" customHeight="1" x14ac:dyDescent="0.25">
      <c r="B382" s="394" t="s">
        <v>1696</v>
      </c>
      <c r="C382" s="263"/>
      <c r="D382" s="383" t="s">
        <v>1876</v>
      </c>
      <c r="E382" s="28" t="s">
        <v>387</v>
      </c>
      <c r="F382" s="27"/>
      <c r="G382" s="28" t="s">
        <v>589</v>
      </c>
    </row>
    <row r="383" spans="2:7" ht="18.75" customHeight="1" x14ac:dyDescent="0.25">
      <c r="B383" s="396"/>
      <c r="C383" s="264"/>
      <c r="D383" s="383"/>
      <c r="E383" s="28" t="s">
        <v>388</v>
      </c>
      <c r="F383" s="27"/>
      <c r="G383" s="28" t="s">
        <v>590</v>
      </c>
    </row>
    <row r="384" spans="2:7" ht="18.75" customHeight="1" x14ac:dyDescent="0.25">
      <c r="B384" s="395"/>
      <c r="C384" s="265"/>
      <c r="D384" s="383"/>
      <c r="E384" s="28" t="s">
        <v>389</v>
      </c>
      <c r="F384" s="27"/>
      <c r="G384" s="28" t="s">
        <v>533</v>
      </c>
    </row>
    <row r="385" spans="2:7" ht="56.25" x14ac:dyDescent="0.25">
      <c r="B385" s="15" t="s">
        <v>1697</v>
      </c>
      <c r="C385" s="8"/>
      <c r="D385" s="7" t="s">
        <v>719</v>
      </c>
      <c r="E385" s="28" t="s">
        <v>386</v>
      </c>
      <c r="F385" s="27"/>
      <c r="G385" s="28" t="s">
        <v>591</v>
      </c>
    </row>
    <row r="386" spans="2:7" ht="18.75" customHeight="1" x14ac:dyDescent="0.25">
      <c r="B386" s="394" t="s">
        <v>1698</v>
      </c>
      <c r="C386" s="251"/>
      <c r="D386" s="382" t="s">
        <v>694</v>
      </c>
      <c r="E386" s="28" t="s">
        <v>390</v>
      </c>
      <c r="F386" s="27"/>
      <c r="G386" s="28" t="s">
        <v>514</v>
      </c>
    </row>
    <row r="387" spans="2:7" ht="18.75" customHeight="1" x14ac:dyDescent="0.25">
      <c r="B387" s="396"/>
      <c r="C387" s="277"/>
      <c r="D387" s="382"/>
      <c r="E387" s="28" t="s">
        <v>391</v>
      </c>
      <c r="F387" s="27"/>
      <c r="G387" s="28" t="s">
        <v>515</v>
      </c>
    </row>
    <row r="388" spans="2:7" ht="18.75" customHeight="1" x14ac:dyDescent="0.25">
      <c r="B388" s="396"/>
      <c r="C388" s="277"/>
      <c r="D388" s="382"/>
      <c r="E388" s="28" t="s">
        <v>392</v>
      </c>
      <c r="F388" s="27"/>
      <c r="G388" s="28" t="s">
        <v>592</v>
      </c>
    </row>
    <row r="389" spans="2:7" ht="18.75" customHeight="1" x14ac:dyDescent="0.25">
      <c r="B389" s="396"/>
      <c r="C389" s="277"/>
      <c r="D389" s="382"/>
      <c r="E389" s="28" t="s">
        <v>393</v>
      </c>
      <c r="F389" s="27"/>
      <c r="G389" s="28" t="s">
        <v>516</v>
      </c>
    </row>
    <row r="390" spans="2:7" ht="18.75" customHeight="1" x14ac:dyDescent="0.25">
      <c r="B390" s="396"/>
      <c r="C390" s="277"/>
      <c r="D390" s="382"/>
      <c r="E390" s="28" t="s">
        <v>394</v>
      </c>
      <c r="F390" s="27"/>
      <c r="G390" s="28" t="s">
        <v>517</v>
      </c>
    </row>
    <row r="391" spans="2:7" ht="18.75" customHeight="1" x14ac:dyDescent="0.25">
      <c r="B391" s="395"/>
      <c r="C391" s="252"/>
      <c r="D391" s="382"/>
      <c r="E391" s="28" t="s">
        <v>395</v>
      </c>
      <c r="F391" s="27"/>
      <c r="G391" s="28" t="s">
        <v>595</v>
      </c>
    </row>
    <row r="392" spans="2:7" ht="18.75" x14ac:dyDescent="0.25">
      <c r="B392" s="391" t="s">
        <v>1699</v>
      </c>
      <c r="C392" s="391"/>
      <c r="D392" s="391"/>
      <c r="E392" s="391"/>
      <c r="F392" s="27"/>
      <c r="G392" s="28" t="s">
        <v>606</v>
      </c>
    </row>
    <row r="393" spans="2:7" ht="56.25" customHeight="1" x14ac:dyDescent="0.25">
      <c r="B393" s="370" t="s">
        <v>1700</v>
      </c>
      <c r="C393" s="341"/>
      <c r="D393" s="397" t="s">
        <v>1875</v>
      </c>
      <c r="E393" s="30" t="s">
        <v>1701</v>
      </c>
      <c r="F393" s="27"/>
      <c r="G393" s="28" t="s">
        <v>607</v>
      </c>
    </row>
    <row r="394" spans="2:7" ht="18.75" customHeight="1" x14ac:dyDescent="0.25">
      <c r="B394" s="371"/>
      <c r="C394" s="342"/>
      <c r="D394" s="397"/>
      <c r="E394" s="30" t="s">
        <v>1702</v>
      </c>
      <c r="F394" s="27"/>
      <c r="G394" s="28" t="s">
        <v>608</v>
      </c>
    </row>
    <row r="395" spans="2:7" ht="18.75" customHeight="1" x14ac:dyDescent="0.25">
      <c r="B395" s="371"/>
      <c r="C395" s="342"/>
      <c r="D395" s="397"/>
      <c r="E395" s="30" t="s">
        <v>1703</v>
      </c>
      <c r="F395" s="27"/>
      <c r="G395" s="28" t="s">
        <v>601</v>
      </c>
    </row>
    <row r="396" spans="2:7" ht="18.75" customHeight="1" x14ac:dyDescent="0.25">
      <c r="B396" s="371"/>
      <c r="C396" s="342"/>
      <c r="D396" s="397"/>
      <c r="E396" s="30" t="s">
        <v>1704</v>
      </c>
      <c r="F396" s="27"/>
      <c r="G396" s="28" t="s">
        <v>558</v>
      </c>
    </row>
    <row r="397" spans="2:7" ht="18.75" customHeight="1" x14ac:dyDescent="0.25">
      <c r="B397" s="371"/>
      <c r="C397" s="342"/>
      <c r="D397" s="397"/>
      <c r="E397" s="30" t="s">
        <v>1705</v>
      </c>
      <c r="F397" s="27"/>
      <c r="G397" s="28" t="s">
        <v>597</v>
      </c>
    </row>
    <row r="398" spans="2:7" ht="18.75" customHeight="1" x14ac:dyDescent="0.25">
      <c r="B398" s="371"/>
      <c r="C398" s="342"/>
      <c r="D398" s="397"/>
      <c r="E398" s="30" t="s">
        <v>1706</v>
      </c>
      <c r="F398" s="27"/>
      <c r="G398" s="28" t="s">
        <v>600</v>
      </c>
    </row>
    <row r="399" spans="2:7" ht="18.75" customHeight="1" x14ac:dyDescent="0.25">
      <c r="B399" s="371"/>
      <c r="C399" s="342"/>
      <c r="D399" s="397"/>
      <c r="E399" s="30" t="s">
        <v>1707</v>
      </c>
      <c r="F399" s="27"/>
      <c r="G399" s="28" t="s">
        <v>518</v>
      </c>
    </row>
    <row r="400" spans="2:7" ht="18.75" customHeight="1" x14ac:dyDescent="0.25">
      <c r="B400" s="371"/>
      <c r="C400" s="342"/>
      <c r="D400" s="397"/>
      <c r="E400" s="30" t="s">
        <v>1708</v>
      </c>
      <c r="F400" s="27"/>
      <c r="G400" s="28" t="s">
        <v>605</v>
      </c>
    </row>
    <row r="401" spans="2:7" ht="18.75" customHeight="1" x14ac:dyDescent="0.25">
      <c r="B401" s="371"/>
      <c r="C401" s="342"/>
      <c r="D401" s="397"/>
      <c r="E401" s="30" t="s">
        <v>1709</v>
      </c>
      <c r="F401" s="27"/>
      <c r="G401" s="28" t="s">
        <v>519</v>
      </c>
    </row>
    <row r="402" spans="2:7" ht="18.75" customHeight="1" x14ac:dyDescent="0.25">
      <c r="B402" s="372"/>
      <c r="C402" s="343"/>
      <c r="D402" s="397"/>
      <c r="E402" s="30" t="s">
        <v>1710</v>
      </c>
      <c r="F402" s="27"/>
      <c r="G402" s="28" t="s">
        <v>596</v>
      </c>
    </row>
    <row r="403" spans="2:7" ht="18.75" customHeight="1" x14ac:dyDescent="0.25">
      <c r="B403" s="370" t="s">
        <v>1711</v>
      </c>
      <c r="C403" s="251" t="s">
        <v>1712</v>
      </c>
      <c r="D403" s="398" t="s">
        <v>1874</v>
      </c>
      <c r="E403" s="30" t="s">
        <v>1702</v>
      </c>
      <c r="F403" s="27"/>
      <c r="G403" s="28" t="s">
        <v>598</v>
      </c>
    </row>
    <row r="404" spans="2:7" ht="18.75" customHeight="1" x14ac:dyDescent="0.25">
      <c r="B404" s="371"/>
      <c r="C404" s="277"/>
      <c r="D404" s="398"/>
      <c r="E404" s="30" t="s">
        <v>1703</v>
      </c>
      <c r="F404" s="27"/>
      <c r="G404" s="28" t="s">
        <v>599</v>
      </c>
    </row>
    <row r="405" spans="2:7" ht="18.75" customHeight="1" x14ac:dyDescent="0.25">
      <c r="B405" s="371"/>
      <c r="C405" s="277"/>
      <c r="D405" s="398"/>
      <c r="E405" s="30" t="s">
        <v>1704</v>
      </c>
      <c r="F405" s="27"/>
      <c r="G405" s="28" t="s">
        <v>610</v>
      </c>
    </row>
    <row r="406" spans="2:7" ht="18.75" customHeight="1" x14ac:dyDescent="0.25">
      <c r="B406" s="371"/>
      <c r="C406" s="277"/>
      <c r="D406" s="398"/>
      <c r="E406" s="30" t="s">
        <v>1705</v>
      </c>
      <c r="F406" s="27"/>
      <c r="G406" s="28" t="s">
        <v>602</v>
      </c>
    </row>
    <row r="407" spans="2:7" ht="18.75" customHeight="1" x14ac:dyDescent="0.25">
      <c r="B407" s="371"/>
      <c r="C407" s="277"/>
      <c r="D407" s="398"/>
      <c r="E407" s="30" t="s">
        <v>1706</v>
      </c>
      <c r="F407" s="27"/>
      <c r="G407" s="28" t="s">
        <v>609</v>
      </c>
    </row>
    <row r="408" spans="2:7" ht="18.75" customHeight="1" x14ac:dyDescent="0.25">
      <c r="B408" s="371"/>
      <c r="C408" s="277"/>
      <c r="D408" s="398"/>
      <c r="E408" s="30" t="s">
        <v>1707</v>
      </c>
      <c r="F408" s="27"/>
      <c r="G408" s="28" t="s">
        <v>611</v>
      </c>
    </row>
    <row r="409" spans="2:7" ht="18.75" customHeight="1" x14ac:dyDescent="0.25">
      <c r="B409" s="371"/>
      <c r="C409" s="277"/>
      <c r="D409" s="398"/>
      <c r="E409" s="30" t="s">
        <v>1708</v>
      </c>
      <c r="F409" s="27"/>
      <c r="G409" s="28" t="s">
        <v>612</v>
      </c>
    </row>
    <row r="410" spans="2:7" ht="18.75" customHeight="1" x14ac:dyDescent="0.25">
      <c r="B410" s="372"/>
      <c r="C410" s="252"/>
      <c r="D410" s="398"/>
      <c r="E410" s="30" t="s">
        <v>1709</v>
      </c>
      <c r="F410" s="27"/>
      <c r="G410" s="28" t="s">
        <v>613</v>
      </c>
    </row>
    <row r="411" spans="2:7" ht="18.75" customHeight="1" x14ac:dyDescent="0.25">
      <c r="B411" s="370" t="s">
        <v>1713</v>
      </c>
      <c r="C411" s="251" t="s">
        <v>1714</v>
      </c>
      <c r="D411" s="398" t="s">
        <v>1873</v>
      </c>
      <c r="E411" s="33" t="s">
        <v>1715</v>
      </c>
      <c r="F411" s="27"/>
      <c r="G411" s="28" t="s">
        <v>520</v>
      </c>
    </row>
    <row r="412" spans="2:7" ht="18.75" customHeight="1" x14ac:dyDescent="0.25">
      <c r="B412" s="371"/>
      <c r="C412" s="277"/>
      <c r="D412" s="398"/>
      <c r="E412" s="33" t="s">
        <v>1716</v>
      </c>
      <c r="F412" s="27"/>
      <c r="G412" s="28" t="s">
        <v>521</v>
      </c>
    </row>
    <row r="413" spans="2:7" ht="18.75" customHeight="1" x14ac:dyDescent="0.25">
      <c r="B413" s="371"/>
      <c r="C413" s="277"/>
      <c r="D413" s="398"/>
      <c r="E413" s="33" t="s">
        <v>405</v>
      </c>
      <c r="F413" s="27"/>
      <c r="G413" s="28" t="s">
        <v>617</v>
      </c>
    </row>
    <row r="414" spans="2:7" ht="18.75" customHeight="1" x14ac:dyDescent="0.25">
      <c r="B414" s="371"/>
      <c r="C414" s="277"/>
      <c r="D414" s="398"/>
      <c r="E414" s="33" t="s">
        <v>1717</v>
      </c>
      <c r="F414" s="27"/>
      <c r="G414" s="28" t="s">
        <v>615</v>
      </c>
    </row>
    <row r="415" spans="2:7" ht="18.75" customHeight="1" x14ac:dyDescent="0.25">
      <c r="B415" s="371"/>
      <c r="C415" s="277"/>
      <c r="D415" s="398"/>
      <c r="E415" s="33" t="s">
        <v>406</v>
      </c>
      <c r="F415" s="27"/>
      <c r="G415" s="28" t="s">
        <v>616</v>
      </c>
    </row>
    <row r="416" spans="2:7" ht="18.75" customHeight="1" x14ac:dyDescent="0.25">
      <c r="B416" s="371"/>
      <c r="C416" s="277"/>
      <c r="D416" s="398"/>
      <c r="E416" s="33" t="s">
        <v>1718</v>
      </c>
      <c r="F416" s="27"/>
      <c r="G416" s="28" t="s">
        <v>522</v>
      </c>
    </row>
    <row r="417" spans="2:7" ht="18.75" customHeight="1" x14ac:dyDescent="0.25">
      <c r="B417" s="371"/>
      <c r="C417" s="277"/>
      <c r="D417" s="398"/>
      <c r="E417" s="33" t="s">
        <v>407</v>
      </c>
      <c r="F417" s="27"/>
      <c r="G417" s="28" t="s">
        <v>618</v>
      </c>
    </row>
    <row r="418" spans="2:7" ht="18.75" customHeight="1" x14ac:dyDescent="0.25">
      <c r="B418" s="371"/>
      <c r="C418" s="277"/>
      <c r="D418" s="398"/>
      <c r="E418" s="33" t="s">
        <v>1719</v>
      </c>
      <c r="F418" s="27"/>
      <c r="G418" s="28" t="s">
        <v>523</v>
      </c>
    </row>
    <row r="419" spans="2:7" ht="18.75" customHeight="1" x14ac:dyDescent="0.25">
      <c r="B419" s="371"/>
      <c r="C419" s="277"/>
      <c r="D419" s="398"/>
      <c r="E419" s="33" t="s">
        <v>408</v>
      </c>
      <c r="F419" s="27"/>
      <c r="G419" s="28" t="s">
        <v>524</v>
      </c>
    </row>
    <row r="420" spans="2:7" ht="18.75" customHeight="1" x14ac:dyDescent="0.25">
      <c r="B420" s="371"/>
      <c r="C420" s="277"/>
      <c r="D420" s="398"/>
      <c r="E420" s="33" t="s">
        <v>1720</v>
      </c>
      <c r="F420" s="27"/>
      <c r="G420" s="28" t="s">
        <v>620</v>
      </c>
    </row>
    <row r="421" spans="2:7" ht="18.75" customHeight="1" x14ac:dyDescent="0.25">
      <c r="B421" s="371"/>
      <c r="C421" s="277"/>
      <c r="D421" s="398"/>
      <c r="E421" s="33" t="s">
        <v>409</v>
      </c>
      <c r="F421" s="27"/>
      <c r="G421" s="28" t="s">
        <v>525</v>
      </c>
    </row>
    <row r="422" spans="2:7" ht="18.75" customHeight="1" x14ac:dyDescent="0.25">
      <c r="B422" s="371"/>
      <c r="C422" s="277"/>
      <c r="D422" s="398"/>
      <c r="E422" s="33" t="s">
        <v>1721</v>
      </c>
      <c r="F422" s="27"/>
      <c r="G422" s="28" t="s">
        <v>526</v>
      </c>
    </row>
    <row r="423" spans="2:7" ht="18.75" customHeight="1" x14ac:dyDescent="0.25">
      <c r="B423" s="371"/>
      <c r="C423" s="277"/>
      <c r="D423" s="398"/>
      <c r="E423" s="33" t="s">
        <v>410</v>
      </c>
      <c r="F423" s="27"/>
      <c r="G423" s="28" t="s">
        <v>621</v>
      </c>
    </row>
    <row r="424" spans="2:7" ht="18.75" customHeight="1" x14ac:dyDescent="0.25">
      <c r="B424" s="371"/>
      <c r="C424" s="277"/>
      <c r="D424" s="398"/>
      <c r="E424" s="33" t="s">
        <v>1722</v>
      </c>
      <c r="F424" s="27"/>
      <c r="G424" s="28" t="s">
        <v>527</v>
      </c>
    </row>
    <row r="425" spans="2:7" ht="18.75" customHeight="1" x14ac:dyDescent="0.25">
      <c r="B425" s="371"/>
      <c r="C425" s="277"/>
      <c r="D425" s="398"/>
      <c r="E425" s="33" t="s">
        <v>418</v>
      </c>
      <c r="F425" s="27"/>
      <c r="G425" s="28" t="s">
        <v>528</v>
      </c>
    </row>
    <row r="426" spans="2:7" ht="18.75" customHeight="1" x14ac:dyDescent="0.25">
      <c r="B426" s="371"/>
      <c r="C426" s="277"/>
      <c r="D426" s="398"/>
      <c r="E426" s="33" t="s">
        <v>411</v>
      </c>
      <c r="F426" s="27"/>
      <c r="G426" s="28" t="s">
        <v>543</v>
      </c>
    </row>
    <row r="427" spans="2:7" ht="18.75" customHeight="1" x14ac:dyDescent="0.25">
      <c r="B427" s="372"/>
      <c r="C427" s="252"/>
      <c r="D427" s="398"/>
      <c r="E427" s="33" t="s">
        <v>412</v>
      </c>
      <c r="F427" s="27"/>
    </row>
    <row r="428" spans="2:7" ht="56.25" customHeight="1" x14ac:dyDescent="0.25">
      <c r="B428" s="370" t="s">
        <v>1723</v>
      </c>
      <c r="C428" s="251"/>
      <c r="D428" s="383" t="s">
        <v>198</v>
      </c>
      <c r="E428" s="33" t="s">
        <v>1600</v>
      </c>
    </row>
    <row r="429" spans="2:7" ht="18.75" customHeight="1" x14ac:dyDescent="0.25">
      <c r="B429" s="372"/>
      <c r="C429" s="252"/>
      <c r="D429" s="383"/>
      <c r="E429" s="33" t="s">
        <v>1601</v>
      </c>
    </row>
    <row r="430" spans="2:7" ht="56.25" x14ac:dyDescent="0.25">
      <c r="B430" s="20" t="s">
        <v>1724</v>
      </c>
      <c r="C430" s="8"/>
      <c r="D430" s="7" t="s">
        <v>1853</v>
      </c>
      <c r="E430" s="28" t="s">
        <v>286</v>
      </c>
    </row>
    <row r="431" spans="2:7" ht="18.75" customHeight="1" x14ac:dyDescent="0.25">
      <c r="B431" s="370" t="s">
        <v>1725</v>
      </c>
      <c r="C431" s="251"/>
      <c r="D431" s="383" t="s">
        <v>199</v>
      </c>
      <c r="E431" s="28" t="s">
        <v>420</v>
      </c>
    </row>
    <row r="432" spans="2:7" ht="18.75" customHeight="1" x14ac:dyDescent="0.25">
      <c r="B432" s="371"/>
      <c r="C432" s="277"/>
      <c r="D432" s="383"/>
      <c r="E432" s="28" t="s">
        <v>422</v>
      </c>
    </row>
    <row r="433" spans="2:5" ht="18.75" customHeight="1" x14ac:dyDescent="0.25">
      <c r="B433" s="371"/>
      <c r="C433" s="277"/>
      <c r="D433" s="383"/>
      <c r="E433" s="28" t="s">
        <v>421</v>
      </c>
    </row>
    <row r="434" spans="2:5" ht="18.75" customHeight="1" x14ac:dyDescent="0.25">
      <c r="B434" s="372"/>
      <c r="C434" s="252"/>
      <c r="D434" s="383"/>
      <c r="E434" s="28" t="s">
        <v>237</v>
      </c>
    </row>
    <row r="435" spans="2:5" ht="56.25" customHeight="1" x14ac:dyDescent="0.25">
      <c r="B435" s="394" t="s">
        <v>1726</v>
      </c>
      <c r="C435" s="251" t="s">
        <v>1727</v>
      </c>
      <c r="D435" s="382" t="s">
        <v>200</v>
      </c>
      <c r="E435" s="28" t="s">
        <v>423</v>
      </c>
    </row>
    <row r="436" spans="2:5" ht="18.75" customHeight="1" x14ac:dyDescent="0.25">
      <c r="B436" s="396"/>
      <c r="C436" s="277"/>
      <c r="D436" s="382"/>
      <c r="E436" s="28" t="s">
        <v>424</v>
      </c>
    </row>
    <row r="437" spans="2:5" ht="18.75" customHeight="1" x14ac:dyDescent="0.25">
      <c r="B437" s="395"/>
      <c r="C437" s="252"/>
      <c r="D437" s="382"/>
      <c r="E437" s="28" t="s">
        <v>237</v>
      </c>
    </row>
    <row r="438" spans="2:5" ht="56.25" customHeight="1" x14ac:dyDescent="0.25">
      <c r="B438" s="394" t="s">
        <v>1728</v>
      </c>
      <c r="C438" s="251"/>
      <c r="D438" s="383" t="s">
        <v>202</v>
      </c>
      <c r="E438" s="33" t="s">
        <v>1600</v>
      </c>
    </row>
    <row r="439" spans="2:5" ht="18.75" customHeight="1" x14ac:dyDescent="0.25">
      <c r="B439" s="395"/>
      <c r="C439" s="252"/>
      <c r="D439" s="383"/>
      <c r="E439" s="33" t="s">
        <v>1601</v>
      </c>
    </row>
    <row r="440" spans="2:5" ht="75" customHeight="1" x14ac:dyDescent="0.25">
      <c r="B440" s="394" t="s">
        <v>1729</v>
      </c>
      <c r="C440" s="251" t="s">
        <v>1730</v>
      </c>
      <c r="D440" s="382" t="s">
        <v>1872</v>
      </c>
      <c r="E440" s="33" t="s">
        <v>1600</v>
      </c>
    </row>
    <row r="441" spans="2:5" ht="18.75" customHeight="1" x14ac:dyDescent="0.25">
      <c r="B441" s="395"/>
      <c r="C441" s="252"/>
      <c r="D441" s="382"/>
      <c r="E441" s="33" t="s">
        <v>1601</v>
      </c>
    </row>
    <row r="442" spans="2:5" ht="56.25" customHeight="1" x14ac:dyDescent="0.25">
      <c r="B442" s="394" t="s">
        <v>1731</v>
      </c>
      <c r="C442" s="251" t="s">
        <v>1732</v>
      </c>
      <c r="D442" s="382" t="s">
        <v>1871</v>
      </c>
      <c r="E442" s="28" t="s">
        <v>425</v>
      </c>
    </row>
    <row r="443" spans="2:5" ht="18.75" customHeight="1" x14ac:dyDescent="0.25">
      <c r="B443" s="396"/>
      <c r="C443" s="277"/>
      <c r="D443" s="382"/>
      <c r="E443" s="28" t="s">
        <v>426</v>
      </c>
    </row>
    <row r="444" spans="2:5" ht="18.75" customHeight="1" x14ac:dyDescent="0.25">
      <c r="B444" s="396"/>
      <c r="C444" s="277"/>
      <c r="D444" s="382"/>
      <c r="E444" s="28" t="s">
        <v>427</v>
      </c>
    </row>
    <row r="445" spans="2:5" ht="18.75" customHeight="1" x14ac:dyDescent="0.25">
      <c r="B445" s="396"/>
      <c r="C445" s="277"/>
      <c r="D445" s="382"/>
      <c r="E445" s="28" t="s">
        <v>774</v>
      </c>
    </row>
    <row r="446" spans="2:5" ht="18.75" customHeight="1" x14ac:dyDescent="0.25">
      <c r="B446" s="396"/>
      <c r="C446" s="277"/>
      <c r="D446" s="382"/>
      <c r="E446" s="28" t="s">
        <v>428</v>
      </c>
    </row>
    <row r="447" spans="2:5" ht="18.75" customHeight="1" x14ac:dyDescent="0.25">
      <c r="B447" s="396"/>
      <c r="C447" s="277"/>
      <c r="D447" s="382"/>
      <c r="E447" s="28" t="s">
        <v>429</v>
      </c>
    </row>
    <row r="448" spans="2:5" ht="18.75" customHeight="1" x14ac:dyDescent="0.25">
      <c r="B448" s="396"/>
      <c r="C448" s="277"/>
      <c r="D448" s="382"/>
      <c r="E448" s="28" t="s">
        <v>430</v>
      </c>
    </row>
    <row r="449" spans="2:5" ht="18.75" customHeight="1" x14ac:dyDescent="0.25">
      <c r="B449" s="396"/>
      <c r="C449" s="277"/>
      <c r="D449" s="382"/>
      <c r="E449" s="28" t="s">
        <v>431</v>
      </c>
    </row>
    <row r="450" spans="2:5" ht="18.75" customHeight="1" x14ac:dyDescent="0.25">
      <c r="B450" s="396"/>
      <c r="C450" s="277"/>
      <c r="D450" s="382"/>
      <c r="E450" s="28" t="s">
        <v>432</v>
      </c>
    </row>
    <row r="451" spans="2:5" ht="18.75" customHeight="1" x14ac:dyDescent="0.25">
      <c r="B451" s="396"/>
      <c r="C451" s="277"/>
      <c r="D451" s="382"/>
      <c r="E451" s="28" t="s">
        <v>433</v>
      </c>
    </row>
    <row r="452" spans="2:5" ht="18.75" customHeight="1" x14ac:dyDescent="0.25">
      <c r="B452" s="396"/>
      <c r="C452" s="277"/>
      <c r="D452" s="382"/>
      <c r="E452" s="28" t="s">
        <v>434</v>
      </c>
    </row>
    <row r="453" spans="2:5" ht="18.75" customHeight="1" x14ac:dyDescent="0.25">
      <c r="B453" s="395"/>
      <c r="C453" s="252"/>
      <c r="D453" s="382"/>
      <c r="E453" s="28" t="s">
        <v>435</v>
      </c>
    </row>
    <row r="454" spans="2:5" ht="37.5" customHeight="1" x14ac:dyDescent="0.25">
      <c r="B454" s="394" t="s">
        <v>1733</v>
      </c>
      <c r="C454" s="251" t="s">
        <v>1734</v>
      </c>
      <c r="D454" s="382" t="s">
        <v>1870</v>
      </c>
      <c r="E454" s="30" t="s">
        <v>1735</v>
      </c>
    </row>
    <row r="455" spans="2:5" ht="18.75" customHeight="1" x14ac:dyDescent="0.25">
      <c r="B455" s="396"/>
      <c r="C455" s="277"/>
      <c r="D455" s="382"/>
      <c r="E455" s="30" t="s">
        <v>1736</v>
      </c>
    </row>
    <row r="456" spans="2:5" ht="18.75" customHeight="1" x14ac:dyDescent="0.25">
      <c r="B456" s="396"/>
      <c r="C456" s="277"/>
      <c r="D456" s="382"/>
      <c r="E456" s="30" t="s">
        <v>1737</v>
      </c>
    </row>
    <row r="457" spans="2:5" ht="18.75" customHeight="1" x14ac:dyDescent="0.25">
      <c r="B457" s="395"/>
      <c r="C457" s="252"/>
      <c r="D457" s="382"/>
      <c r="E457" s="30" t="s">
        <v>1738</v>
      </c>
    </row>
    <row r="458" spans="2:5" ht="56.25" customHeight="1" x14ac:dyDescent="0.25">
      <c r="B458" s="394" t="s">
        <v>1739</v>
      </c>
      <c r="C458" s="251" t="s">
        <v>1740</v>
      </c>
      <c r="D458" s="382" t="s">
        <v>1869</v>
      </c>
      <c r="E458" s="28" t="s">
        <v>440</v>
      </c>
    </row>
    <row r="459" spans="2:5" ht="18.75" customHeight="1" x14ac:dyDescent="0.25">
      <c r="B459" s="396"/>
      <c r="C459" s="277"/>
      <c r="D459" s="382"/>
      <c r="E459" s="28" t="s">
        <v>441</v>
      </c>
    </row>
    <row r="460" spans="2:5" ht="18.75" customHeight="1" x14ac:dyDescent="0.25">
      <c r="B460" s="395"/>
      <c r="C460" s="252"/>
      <c r="D460" s="382"/>
      <c r="E460" s="28" t="s">
        <v>442</v>
      </c>
    </row>
    <row r="461" spans="2:5" ht="75" customHeight="1" x14ac:dyDescent="0.25">
      <c r="B461" s="394" t="s">
        <v>1741</v>
      </c>
      <c r="C461" s="251" t="s">
        <v>1742</v>
      </c>
      <c r="D461" s="382" t="s">
        <v>1868</v>
      </c>
      <c r="E461" s="28" t="s">
        <v>443</v>
      </c>
    </row>
    <row r="462" spans="2:5" ht="18.75" customHeight="1" x14ac:dyDescent="0.25">
      <c r="B462" s="396"/>
      <c r="C462" s="277"/>
      <c r="D462" s="382"/>
      <c r="E462" s="28" t="s">
        <v>444</v>
      </c>
    </row>
    <row r="463" spans="2:5" ht="18.75" customHeight="1" x14ac:dyDescent="0.25">
      <c r="B463" s="396"/>
      <c r="C463" s="277"/>
      <c r="D463" s="382"/>
      <c r="E463" s="28" t="s">
        <v>445</v>
      </c>
    </row>
    <row r="464" spans="2:5" ht="18.75" customHeight="1" x14ac:dyDescent="0.25">
      <c r="B464" s="395"/>
      <c r="C464" s="252"/>
      <c r="D464" s="382"/>
      <c r="E464" s="28" t="s">
        <v>241</v>
      </c>
    </row>
    <row r="465" spans="2:5" ht="37.5" customHeight="1" x14ac:dyDescent="0.25">
      <c r="B465" s="394" t="s">
        <v>1743</v>
      </c>
      <c r="C465" s="251"/>
      <c r="D465" s="383" t="s">
        <v>219</v>
      </c>
      <c r="E465" s="33" t="s">
        <v>1600</v>
      </c>
    </row>
    <row r="466" spans="2:5" ht="18.75" customHeight="1" x14ac:dyDescent="0.25">
      <c r="B466" s="395"/>
      <c r="C466" s="252"/>
      <c r="D466" s="383"/>
      <c r="E466" s="33" t="s">
        <v>1601</v>
      </c>
    </row>
    <row r="467" spans="2:5" ht="37.5" customHeight="1" x14ac:dyDescent="0.25">
      <c r="B467" s="394" t="s">
        <v>1744</v>
      </c>
      <c r="C467" s="251"/>
      <c r="D467" s="383" t="s">
        <v>205</v>
      </c>
      <c r="E467" s="33" t="s">
        <v>1600</v>
      </c>
    </row>
    <row r="468" spans="2:5" ht="18.75" customHeight="1" x14ac:dyDescent="0.25">
      <c r="B468" s="395"/>
      <c r="C468" s="252"/>
      <c r="D468" s="383"/>
      <c r="E468" s="33" t="s">
        <v>1601</v>
      </c>
    </row>
    <row r="469" spans="2:5" ht="37.5" customHeight="1" x14ac:dyDescent="0.25">
      <c r="B469" s="394" t="s">
        <v>1745</v>
      </c>
      <c r="C469" s="251"/>
      <c r="D469" s="383" t="s">
        <v>207</v>
      </c>
      <c r="E469" s="33" t="s">
        <v>1600</v>
      </c>
    </row>
    <row r="470" spans="2:5" ht="18.75" customHeight="1" x14ac:dyDescent="0.25">
      <c r="B470" s="395"/>
      <c r="C470" s="252"/>
      <c r="D470" s="383"/>
      <c r="E470" s="33" t="s">
        <v>1601</v>
      </c>
    </row>
    <row r="471" spans="2:5" ht="37.5" customHeight="1" x14ac:dyDescent="0.25">
      <c r="B471" s="394" t="s">
        <v>1746</v>
      </c>
      <c r="C471" s="251" t="s">
        <v>1747</v>
      </c>
      <c r="D471" s="382" t="s">
        <v>1867</v>
      </c>
      <c r="E471" s="28" t="s">
        <v>446</v>
      </c>
    </row>
    <row r="472" spans="2:5" ht="18.75" customHeight="1" x14ac:dyDescent="0.25">
      <c r="B472" s="396"/>
      <c r="C472" s="277"/>
      <c r="D472" s="382"/>
      <c r="E472" s="28" t="s">
        <v>447</v>
      </c>
    </row>
    <row r="473" spans="2:5" ht="18.75" customHeight="1" x14ac:dyDescent="0.25">
      <c r="B473" s="396"/>
      <c r="C473" s="277"/>
      <c r="D473" s="382"/>
      <c r="E473" s="28" t="s">
        <v>448</v>
      </c>
    </row>
    <row r="474" spans="2:5" ht="18.75" customHeight="1" x14ac:dyDescent="0.25">
      <c r="B474" s="396"/>
      <c r="C474" s="277"/>
      <c r="D474" s="382"/>
      <c r="E474" s="28" t="s">
        <v>449</v>
      </c>
    </row>
    <row r="475" spans="2:5" ht="18.75" customHeight="1" x14ac:dyDescent="0.25">
      <c r="B475" s="396"/>
      <c r="C475" s="277"/>
      <c r="D475" s="382"/>
      <c r="E475" s="28" t="s">
        <v>450</v>
      </c>
    </row>
    <row r="476" spans="2:5" ht="18.75" customHeight="1" x14ac:dyDescent="0.25">
      <c r="B476" s="396"/>
      <c r="C476" s="277"/>
      <c r="D476" s="382"/>
      <c r="E476" s="28" t="s">
        <v>451</v>
      </c>
    </row>
    <row r="477" spans="2:5" ht="18.75" customHeight="1" x14ac:dyDescent="0.25">
      <c r="B477" s="396"/>
      <c r="C477" s="277"/>
      <c r="D477" s="382"/>
      <c r="E477" s="28" t="s">
        <v>452</v>
      </c>
    </row>
    <row r="478" spans="2:5" ht="18.75" customHeight="1" x14ac:dyDescent="0.25">
      <c r="B478" s="396"/>
      <c r="C478" s="277"/>
      <c r="D478" s="382"/>
      <c r="E478" s="28" t="s">
        <v>453</v>
      </c>
    </row>
    <row r="479" spans="2:5" ht="18.75" customHeight="1" x14ac:dyDescent="0.25">
      <c r="B479" s="396"/>
      <c r="C479" s="277"/>
      <c r="D479" s="382"/>
      <c r="E479" s="28" t="s">
        <v>454</v>
      </c>
    </row>
    <row r="480" spans="2:5" ht="18.75" customHeight="1" x14ac:dyDescent="0.25">
      <c r="B480" s="395"/>
      <c r="C480" s="252"/>
      <c r="D480" s="382"/>
      <c r="E480" s="28" t="s">
        <v>455</v>
      </c>
    </row>
    <row r="481" spans="2:5" ht="56.25" customHeight="1" x14ac:dyDescent="0.25">
      <c r="B481" s="394" t="s">
        <v>1748</v>
      </c>
      <c r="C481" s="251" t="s">
        <v>1749</v>
      </c>
      <c r="D481" s="382" t="s">
        <v>1831</v>
      </c>
      <c r="E481" s="33" t="s">
        <v>1600</v>
      </c>
    </row>
    <row r="482" spans="2:5" ht="18.75" customHeight="1" x14ac:dyDescent="0.25">
      <c r="B482" s="395"/>
      <c r="C482" s="252"/>
      <c r="D482" s="382"/>
      <c r="E482" s="33" t="s">
        <v>1601</v>
      </c>
    </row>
    <row r="483" spans="2:5" ht="18.75" customHeight="1" x14ac:dyDescent="0.25">
      <c r="B483" s="394" t="s">
        <v>1750</v>
      </c>
      <c r="C483" s="251"/>
      <c r="D483" s="383" t="s">
        <v>1866</v>
      </c>
      <c r="E483" s="30" t="s">
        <v>1751</v>
      </c>
    </row>
    <row r="484" spans="2:5" ht="18.75" customHeight="1" x14ac:dyDescent="0.25">
      <c r="B484" s="396"/>
      <c r="C484" s="277"/>
      <c r="D484" s="383"/>
      <c r="E484" s="30" t="s">
        <v>1752</v>
      </c>
    </row>
    <row r="485" spans="2:5" ht="18.75" customHeight="1" x14ac:dyDescent="0.25">
      <c r="B485" s="396"/>
      <c r="C485" s="277"/>
      <c r="D485" s="383"/>
      <c r="E485" s="30" t="s">
        <v>1753</v>
      </c>
    </row>
    <row r="486" spans="2:5" ht="18.75" customHeight="1" x14ac:dyDescent="0.25">
      <c r="B486" s="396"/>
      <c r="C486" s="277"/>
      <c r="D486" s="383"/>
      <c r="E486" s="30" t="s">
        <v>1754</v>
      </c>
    </row>
    <row r="487" spans="2:5" ht="18.75" customHeight="1" x14ac:dyDescent="0.25">
      <c r="B487" s="396"/>
      <c r="C487" s="277"/>
      <c r="D487" s="383"/>
      <c r="E487" s="30" t="s">
        <v>1755</v>
      </c>
    </row>
    <row r="488" spans="2:5" ht="18.75" customHeight="1" x14ac:dyDescent="0.25">
      <c r="B488" s="396"/>
      <c r="C488" s="277"/>
      <c r="D488" s="383"/>
      <c r="E488" s="30" t="s">
        <v>1756</v>
      </c>
    </row>
    <row r="489" spans="2:5" ht="18.75" customHeight="1" x14ac:dyDescent="0.25">
      <c r="B489" s="396"/>
      <c r="C489" s="277"/>
      <c r="D489" s="383"/>
      <c r="E489" s="30" t="s">
        <v>1757</v>
      </c>
    </row>
    <row r="490" spans="2:5" ht="18.75" customHeight="1" x14ac:dyDescent="0.25">
      <c r="B490" s="396"/>
      <c r="C490" s="277"/>
      <c r="D490" s="383"/>
      <c r="E490" s="30" t="s">
        <v>1758</v>
      </c>
    </row>
    <row r="491" spans="2:5" ht="18.75" customHeight="1" x14ac:dyDescent="0.25">
      <c r="B491" s="396"/>
      <c r="C491" s="277"/>
      <c r="D491" s="383"/>
      <c r="E491" s="30" t="s">
        <v>464</v>
      </c>
    </row>
    <row r="492" spans="2:5" ht="18.75" customHeight="1" x14ac:dyDescent="0.25">
      <c r="B492" s="395"/>
      <c r="C492" s="252"/>
      <c r="D492" s="383"/>
      <c r="E492" s="30" t="s">
        <v>1759</v>
      </c>
    </row>
    <row r="493" spans="2:5" ht="112.5" x14ac:dyDescent="0.25">
      <c r="B493" s="15" t="s">
        <v>1760</v>
      </c>
      <c r="C493" s="8" t="s">
        <v>1761</v>
      </c>
      <c r="D493" s="9" t="s">
        <v>1865</v>
      </c>
      <c r="E493" s="30" t="s">
        <v>1838</v>
      </c>
    </row>
    <row r="494" spans="2:5" ht="93.75" customHeight="1" x14ac:dyDescent="0.25">
      <c r="B494" s="394" t="s">
        <v>1762</v>
      </c>
      <c r="C494" s="251"/>
      <c r="D494" s="383" t="s">
        <v>102</v>
      </c>
      <c r="E494" s="28" t="s">
        <v>465</v>
      </c>
    </row>
    <row r="495" spans="2:5" ht="18.75" customHeight="1" x14ac:dyDescent="0.25">
      <c r="B495" s="395"/>
      <c r="C495" s="252"/>
      <c r="D495" s="383"/>
      <c r="E495" s="28" t="s">
        <v>466</v>
      </c>
    </row>
    <row r="496" spans="2:5" ht="18.75" customHeight="1" x14ac:dyDescent="0.25">
      <c r="B496" s="394" t="s">
        <v>1763</v>
      </c>
      <c r="C496" s="251"/>
      <c r="D496" s="383" t="s">
        <v>55</v>
      </c>
      <c r="E496" s="28" t="s">
        <v>2089</v>
      </c>
    </row>
    <row r="497" spans="2:5" ht="18.75" customHeight="1" x14ac:dyDescent="0.25">
      <c r="B497" s="396"/>
      <c r="C497" s="277"/>
      <c r="D497" s="383"/>
      <c r="E497" s="28" t="s">
        <v>2090</v>
      </c>
    </row>
    <row r="498" spans="2:5" ht="18.75" customHeight="1" x14ac:dyDescent="0.25">
      <c r="B498" s="395"/>
      <c r="C498" s="252"/>
      <c r="D498" s="383"/>
      <c r="E498" s="28" t="s">
        <v>237</v>
      </c>
    </row>
    <row r="499" spans="2:5" ht="131.25" x14ac:dyDescent="0.25">
      <c r="B499" s="15" t="s">
        <v>1764</v>
      </c>
      <c r="C499" s="10" t="s">
        <v>1765</v>
      </c>
      <c r="D499" s="9" t="s">
        <v>1864</v>
      </c>
      <c r="E499" s="28" t="s">
        <v>209</v>
      </c>
    </row>
    <row r="500" spans="2:5" ht="37.5" customHeight="1" x14ac:dyDescent="0.25">
      <c r="B500" s="394" t="s">
        <v>1766</v>
      </c>
      <c r="C500" s="251"/>
      <c r="D500" s="383" t="s">
        <v>211</v>
      </c>
      <c r="E500" s="33" t="s">
        <v>1600</v>
      </c>
    </row>
    <row r="501" spans="2:5" ht="18.75" customHeight="1" x14ac:dyDescent="0.25">
      <c r="B501" s="395"/>
      <c r="C501" s="252"/>
      <c r="D501" s="383"/>
      <c r="E501" s="33" t="s">
        <v>1601</v>
      </c>
    </row>
    <row r="502" spans="2:5" ht="37.5" customHeight="1" x14ac:dyDescent="0.25">
      <c r="B502" s="394" t="s">
        <v>1767</v>
      </c>
      <c r="C502" s="251" t="s">
        <v>1768</v>
      </c>
      <c r="D502" s="382" t="s">
        <v>1863</v>
      </c>
      <c r="E502" s="28" t="s">
        <v>467</v>
      </c>
    </row>
    <row r="503" spans="2:5" ht="18.75" customHeight="1" x14ac:dyDescent="0.25">
      <c r="B503" s="396"/>
      <c r="C503" s="277"/>
      <c r="D503" s="382"/>
      <c r="E503" s="28" t="s">
        <v>468</v>
      </c>
    </row>
    <row r="504" spans="2:5" ht="18.75" customHeight="1" x14ac:dyDescent="0.25">
      <c r="B504" s="395"/>
      <c r="C504" s="252"/>
      <c r="D504" s="382"/>
      <c r="E504" s="28" t="s">
        <v>469</v>
      </c>
    </row>
    <row r="505" spans="2:5" ht="37.5" customHeight="1" x14ac:dyDescent="0.25">
      <c r="B505" s="394" t="s">
        <v>1769</v>
      </c>
      <c r="C505" s="251" t="s">
        <v>1770</v>
      </c>
      <c r="D505" s="382" t="s">
        <v>1862</v>
      </c>
      <c r="E505" s="28" t="s">
        <v>470</v>
      </c>
    </row>
    <row r="506" spans="2:5" ht="18.75" customHeight="1" x14ac:dyDescent="0.25">
      <c r="B506" s="396"/>
      <c r="C506" s="277"/>
      <c r="D506" s="382"/>
      <c r="E506" s="28" t="s">
        <v>471</v>
      </c>
    </row>
    <row r="507" spans="2:5" ht="18.75" customHeight="1" x14ac:dyDescent="0.25">
      <c r="B507" s="396"/>
      <c r="C507" s="277"/>
      <c r="D507" s="382"/>
      <c r="E507" s="28" t="s">
        <v>472</v>
      </c>
    </row>
    <row r="508" spans="2:5" ht="18.75" customHeight="1" x14ac:dyDescent="0.25">
      <c r="B508" s="396"/>
      <c r="C508" s="277"/>
      <c r="D508" s="382"/>
      <c r="E508" s="28" t="s">
        <v>473</v>
      </c>
    </row>
    <row r="509" spans="2:5" ht="18.75" customHeight="1" x14ac:dyDescent="0.25">
      <c r="B509" s="396"/>
      <c r="C509" s="277"/>
      <c r="D509" s="382"/>
      <c r="E509" s="28" t="s">
        <v>474</v>
      </c>
    </row>
    <row r="510" spans="2:5" ht="18.75" customHeight="1" x14ac:dyDescent="0.25">
      <c r="B510" s="396"/>
      <c r="C510" s="277"/>
      <c r="D510" s="382"/>
      <c r="E510" s="28" t="s">
        <v>475</v>
      </c>
    </row>
    <row r="511" spans="2:5" ht="18.75" customHeight="1" x14ac:dyDescent="0.25">
      <c r="B511" s="395"/>
      <c r="C511" s="252"/>
      <c r="D511" s="382"/>
      <c r="E511" s="28" t="s">
        <v>439</v>
      </c>
    </row>
    <row r="512" spans="2:5" ht="37.5" customHeight="1" x14ac:dyDescent="0.25">
      <c r="B512" s="394" t="s">
        <v>1771</v>
      </c>
      <c r="C512" s="251"/>
      <c r="D512" s="383" t="s">
        <v>1861</v>
      </c>
      <c r="E512" s="30" t="s">
        <v>1772</v>
      </c>
    </row>
    <row r="513" spans="2:5" ht="18.75" customHeight="1" x14ac:dyDescent="0.25">
      <c r="B513" s="396"/>
      <c r="C513" s="277"/>
      <c r="D513" s="383"/>
      <c r="E513" s="30" t="s">
        <v>1773</v>
      </c>
    </row>
    <row r="514" spans="2:5" ht="18.75" customHeight="1" x14ac:dyDescent="0.25">
      <c r="B514" s="396"/>
      <c r="C514" s="277"/>
      <c r="D514" s="383"/>
      <c r="E514" s="30" t="s">
        <v>1774</v>
      </c>
    </row>
    <row r="515" spans="2:5" ht="18.75" customHeight="1" x14ac:dyDescent="0.25">
      <c r="B515" s="396"/>
      <c r="C515" s="277"/>
      <c r="D515" s="383"/>
      <c r="E515" s="30" t="s">
        <v>1775</v>
      </c>
    </row>
    <row r="516" spans="2:5" ht="18.75" customHeight="1" x14ac:dyDescent="0.25">
      <c r="B516" s="396"/>
      <c r="C516" s="277"/>
      <c r="D516" s="383"/>
      <c r="E516" s="30" t="s">
        <v>1776</v>
      </c>
    </row>
    <row r="517" spans="2:5" ht="18.75" customHeight="1" x14ac:dyDescent="0.25">
      <c r="B517" s="395"/>
      <c r="C517" s="252"/>
      <c r="D517" s="383"/>
      <c r="E517" s="30" t="s">
        <v>1601</v>
      </c>
    </row>
    <row r="518" spans="2:5" ht="75" customHeight="1" x14ac:dyDescent="0.25">
      <c r="B518" s="394" t="s">
        <v>1777</v>
      </c>
      <c r="C518" s="251"/>
      <c r="D518" s="383" t="s">
        <v>215</v>
      </c>
      <c r="E518" s="30" t="s">
        <v>481</v>
      </c>
    </row>
    <row r="519" spans="2:5" ht="15.75" customHeight="1" x14ac:dyDescent="0.25">
      <c r="B519" s="396"/>
      <c r="C519" s="277"/>
      <c r="D519" s="383"/>
      <c r="E519" s="34" t="s">
        <v>482</v>
      </c>
    </row>
    <row r="520" spans="2:5" ht="15.75" customHeight="1" x14ac:dyDescent="0.25">
      <c r="B520" s="395"/>
      <c r="C520" s="252"/>
      <c r="D520" s="383"/>
      <c r="E520" s="34" t="s">
        <v>237</v>
      </c>
    </row>
  </sheetData>
  <mergeCells count="372">
    <mergeCell ref="B518:B520"/>
    <mergeCell ref="C518:C520"/>
    <mergeCell ref="B496:B498"/>
    <mergeCell ref="C496:C498"/>
    <mergeCell ref="B500:B501"/>
    <mergeCell ref="C500:C501"/>
    <mergeCell ref="B502:B504"/>
    <mergeCell ref="C502:C504"/>
    <mergeCell ref="B505:B511"/>
    <mergeCell ref="C505:C511"/>
    <mergeCell ref="B512:B517"/>
    <mergeCell ref="C512:C517"/>
    <mergeCell ref="B469:B470"/>
    <mergeCell ref="C469:C470"/>
    <mergeCell ref="B471:B480"/>
    <mergeCell ref="C471:C480"/>
    <mergeCell ref="B481:B482"/>
    <mergeCell ref="C481:C482"/>
    <mergeCell ref="B483:B492"/>
    <mergeCell ref="C483:C492"/>
    <mergeCell ref="B494:B495"/>
    <mergeCell ref="C494:C495"/>
    <mergeCell ref="B454:B457"/>
    <mergeCell ref="C454:C457"/>
    <mergeCell ref="B458:B460"/>
    <mergeCell ref="C458:C460"/>
    <mergeCell ref="B461:B464"/>
    <mergeCell ref="C461:C464"/>
    <mergeCell ref="B465:B466"/>
    <mergeCell ref="C465:C466"/>
    <mergeCell ref="B467:B468"/>
    <mergeCell ref="C467:C468"/>
    <mergeCell ref="B431:B434"/>
    <mergeCell ref="C431:C434"/>
    <mergeCell ref="B435:B437"/>
    <mergeCell ref="C435:C437"/>
    <mergeCell ref="B438:B439"/>
    <mergeCell ref="C438:C439"/>
    <mergeCell ref="B440:B441"/>
    <mergeCell ref="C440:C441"/>
    <mergeCell ref="B442:B453"/>
    <mergeCell ref="C442:C453"/>
    <mergeCell ref="B386:B391"/>
    <mergeCell ref="C386:C391"/>
    <mergeCell ref="B393:B402"/>
    <mergeCell ref="C393:C402"/>
    <mergeCell ref="B403:B410"/>
    <mergeCell ref="C403:C410"/>
    <mergeCell ref="B411:B427"/>
    <mergeCell ref="C411:C427"/>
    <mergeCell ref="B428:B429"/>
    <mergeCell ref="C428:C429"/>
    <mergeCell ref="B355:B358"/>
    <mergeCell ref="C355:C358"/>
    <mergeCell ref="B359:B377"/>
    <mergeCell ref="C359:C377"/>
    <mergeCell ref="B378:B379"/>
    <mergeCell ref="C378:C379"/>
    <mergeCell ref="B380:B381"/>
    <mergeCell ref="C380:C381"/>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23:B324"/>
    <mergeCell ref="C323:C324"/>
    <mergeCell ref="B325:B326"/>
    <mergeCell ref="C325:C326"/>
    <mergeCell ref="B327:B340"/>
    <mergeCell ref="C327:C340"/>
    <mergeCell ref="B341:B342"/>
    <mergeCell ref="C341:C342"/>
    <mergeCell ref="B343:B344"/>
    <mergeCell ref="C343:C344"/>
    <mergeCell ref="B313:B314"/>
    <mergeCell ref="C313:C314"/>
    <mergeCell ref="B315:B316"/>
    <mergeCell ref="C315:C316"/>
    <mergeCell ref="B317:B318"/>
    <mergeCell ref="C317:C318"/>
    <mergeCell ref="B319:B320"/>
    <mergeCell ref="C319:C320"/>
    <mergeCell ref="B321:B322"/>
    <mergeCell ref="C321:C322"/>
    <mergeCell ref="B305:B306"/>
    <mergeCell ref="C305:C306"/>
    <mergeCell ref="B307:B308"/>
    <mergeCell ref="C307:C308"/>
    <mergeCell ref="B303:B304"/>
    <mergeCell ref="C303:C304"/>
    <mergeCell ref="B309:B310"/>
    <mergeCell ref="C309:C310"/>
    <mergeCell ref="B311:B312"/>
    <mergeCell ref="C311:C312"/>
    <mergeCell ref="B286:B287"/>
    <mergeCell ref="C286:C287"/>
    <mergeCell ref="B288:B292"/>
    <mergeCell ref="C288:C292"/>
    <mergeCell ref="B293:B297"/>
    <mergeCell ref="C293:C297"/>
    <mergeCell ref="B299:B300"/>
    <mergeCell ref="C299:C300"/>
    <mergeCell ref="B301:B302"/>
    <mergeCell ref="C301:C302"/>
    <mergeCell ref="B254:B255"/>
    <mergeCell ref="C254:C255"/>
    <mergeCell ref="B257:B258"/>
    <mergeCell ref="C257:C258"/>
    <mergeCell ref="B260:B263"/>
    <mergeCell ref="C260:C263"/>
    <mergeCell ref="B266:B267"/>
    <mergeCell ref="C266:C267"/>
    <mergeCell ref="B268:B284"/>
    <mergeCell ref="C268:C284"/>
    <mergeCell ref="B238:B239"/>
    <mergeCell ref="C238:C239"/>
    <mergeCell ref="B240:B241"/>
    <mergeCell ref="C240:C241"/>
    <mergeCell ref="B242:B243"/>
    <mergeCell ref="C242:C243"/>
    <mergeCell ref="B244:B251"/>
    <mergeCell ref="C244:C251"/>
    <mergeCell ref="B252:B253"/>
    <mergeCell ref="C252:C253"/>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179:B180"/>
    <mergeCell ref="C179:C180"/>
    <mergeCell ref="B181:B182"/>
    <mergeCell ref="C181:C182"/>
    <mergeCell ref="B183:B190"/>
    <mergeCell ref="C183:C190"/>
    <mergeCell ref="B192:B193"/>
    <mergeCell ref="C192:C193"/>
    <mergeCell ref="B194:B195"/>
    <mergeCell ref="C194:C195"/>
    <mergeCell ref="B165:B168"/>
    <mergeCell ref="C165:C168"/>
    <mergeCell ref="B169:B170"/>
    <mergeCell ref="C169:C170"/>
    <mergeCell ref="B171:B172"/>
    <mergeCell ref="C171:C172"/>
    <mergeCell ref="B174:B175"/>
    <mergeCell ref="C174:C175"/>
    <mergeCell ref="B176:B177"/>
    <mergeCell ref="C176:C177"/>
    <mergeCell ref="B140:B141"/>
    <mergeCell ref="C140:C141"/>
    <mergeCell ref="B142:B143"/>
    <mergeCell ref="C142:C143"/>
    <mergeCell ref="B144:B160"/>
    <mergeCell ref="C144:C160"/>
    <mergeCell ref="B161:B162"/>
    <mergeCell ref="C161:C162"/>
    <mergeCell ref="B163:B164"/>
    <mergeCell ref="C163:C164"/>
    <mergeCell ref="B115:B116"/>
    <mergeCell ref="C115:C116"/>
    <mergeCell ref="B117:B118"/>
    <mergeCell ref="C117:C118"/>
    <mergeCell ref="B120:B121"/>
    <mergeCell ref="C120:C121"/>
    <mergeCell ref="B122:B137"/>
    <mergeCell ref="C122:C137"/>
    <mergeCell ref="B138:B139"/>
    <mergeCell ref="C138:C139"/>
    <mergeCell ref="B102:B104"/>
    <mergeCell ref="C102:C104"/>
    <mergeCell ref="B105:B106"/>
    <mergeCell ref="C105:C106"/>
    <mergeCell ref="B107:B108"/>
    <mergeCell ref="C107:C108"/>
    <mergeCell ref="B109:B110"/>
    <mergeCell ref="C109:C110"/>
    <mergeCell ref="B111:B114"/>
    <mergeCell ref="C111:C114"/>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D454:D457"/>
    <mergeCell ref="D458:D460"/>
    <mergeCell ref="D461:D464"/>
    <mergeCell ref="D465:D466"/>
    <mergeCell ref="D467:D468"/>
    <mergeCell ref="D469:D470"/>
    <mergeCell ref="D471:D480"/>
    <mergeCell ref="D483:D492"/>
    <mergeCell ref="D494:D495"/>
    <mergeCell ref="D481:D482"/>
    <mergeCell ref="D393:D402"/>
    <mergeCell ref="D403:D410"/>
    <mergeCell ref="D411:D427"/>
    <mergeCell ref="D428:D429"/>
    <mergeCell ref="D431:D434"/>
    <mergeCell ref="D435:D437"/>
    <mergeCell ref="D438:D439"/>
    <mergeCell ref="D440:D441"/>
    <mergeCell ref="D442:D453"/>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B26:B27"/>
    <mergeCell ref="B28:B29"/>
    <mergeCell ref="C28:C29"/>
    <mergeCell ref="C26:C27"/>
    <mergeCell ref="C24:C25"/>
    <mergeCell ref="D31:D34"/>
    <mergeCell ref="B31:B34"/>
    <mergeCell ref="C31:C34"/>
    <mergeCell ref="B9:B12"/>
    <mergeCell ref="B13:B23"/>
    <mergeCell ref="C13:C23"/>
    <mergeCell ref="C9:C12"/>
    <mergeCell ref="D42:D44"/>
    <mergeCell ref="B42:B44"/>
    <mergeCell ref="C42:C44"/>
    <mergeCell ref="D45:D46"/>
    <mergeCell ref="D47:D48"/>
    <mergeCell ref="D49:D50"/>
    <mergeCell ref="D35:D36"/>
    <mergeCell ref="B35:B36"/>
    <mergeCell ref="C35:C36"/>
    <mergeCell ref="D39:D40"/>
    <mergeCell ref="C39:C40"/>
    <mergeCell ref="B39:B40"/>
    <mergeCell ref="D85:D86"/>
    <mergeCell ref="D87:D88"/>
    <mergeCell ref="D90:D91"/>
    <mergeCell ref="D93:D96"/>
    <mergeCell ref="D97:D98"/>
    <mergeCell ref="D99:D101"/>
    <mergeCell ref="D51:D65"/>
    <mergeCell ref="D66:D67"/>
    <mergeCell ref="D68:D70"/>
    <mergeCell ref="D79:D80"/>
    <mergeCell ref="D81:D82"/>
    <mergeCell ref="D83:D84"/>
    <mergeCell ref="D117:D118"/>
    <mergeCell ref="D120:D121"/>
    <mergeCell ref="D122:D137"/>
    <mergeCell ref="D138:D139"/>
    <mergeCell ref="D140:D141"/>
    <mergeCell ref="D142:D143"/>
    <mergeCell ref="D102:D104"/>
    <mergeCell ref="D105:D106"/>
    <mergeCell ref="D107:D108"/>
    <mergeCell ref="D109:D110"/>
    <mergeCell ref="D111:D114"/>
    <mergeCell ref="D115:D11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299:D300"/>
    <mergeCell ref="D301:D302"/>
    <mergeCell ref="D305:D306"/>
    <mergeCell ref="D307:D308"/>
    <mergeCell ref="D303:D304"/>
    <mergeCell ref="D309:D310"/>
    <mergeCell ref="D260:D263"/>
    <mergeCell ref="D266:D267"/>
    <mergeCell ref="D268:D284"/>
    <mergeCell ref="D286:D287"/>
    <mergeCell ref="D288:D292"/>
    <mergeCell ref="D293:D29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378:D379"/>
    <mergeCell ref="D386:D391"/>
    <mergeCell ref="D382:D384"/>
    <mergeCell ref="D380:D381"/>
    <mergeCell ref="D347:D348"/>
    <mergeCell ref="D349:D350"/>
    <mergeCell ref="D351:D352"/>
    <mergeCell ref="D353:D354"/>
    <mergeCell ref="D355:D358"/>
    <mergeCell ref="D359:D37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election activeCell="D4" sqref="D4:H4"/>
    </sheetView>
  </sheetViews>
  <sheetFormatPr defaultColWidth="9.28515625" defaultRowHeight="12.75" x14ac:dyDescent="0.2"/>
  <cols>
    <col min="1" max="1" width="6.7109375" style="202" customWidth="1"/>
    <col min="2" max="2" width="6" style="202" customWidth="1"/>
    <col min="3" max="3" width="50.7109375" style="203" customWidth="1"/>
    <col min="4" max="16384" width="9.28515625" style="142"/>
  </cols>
  <sheetData>
    <row r="2" spans="1:8" x14ac:dyDescent="0.2">
      <c r="A2" s="415" t="s">
        <v>2099</v>
      </c>
      <c r="B2" s="416"/>
      <c r="C2" s="419" t="s">
        <v>2100</v>
      </c>
      <c r="D2" s="415" t="s">
        <v>2101</v>
      </c>
      <c r="E2" s="421"/>
      <c r="F2" s="421"/>
      <c r="G2" s="421"/>
      <c r="H2" s="416"/>
    </row>
    <row r="3" spans="1:8" x14ac:dyDescent="0.2">
      <c r="A3" s="417"/>
      <c r="B3" s="418"/>
      <c r="C3" s="420"/>
      <c r="D3" s="417"/>
      <c r="E3" s="422"/>
      <c r="F3" s="422"/>
      <c r="G3" s="422"/>
      <c r="H3" s="418"/>
    </row>
    <row r="4" spans="1:8" x14ac:dyDescent="0.2">
      <c r="A4" s="143" t="s">
        <v>2102</v>
      </c>
      <c r="B4" s="143"/>
      <c r="C4" s="143"/>
    </row>
    <row r="5" spans="1:8" ht="39.75" customHeight="1" x14ac:dyDescent="0.25">
      <c r="A5" s="406" t="s">
        <v>1898</v>
      </c>
      <c r="B5" s="409"/>
      <c r="C5" s="423" t="s">
        <v>1888</v>
      </c>
      <c r="D5" s="144" t="s">
        <v>2103</v>
      </c>
      <c r="E5" s="145"/>
      <c r="F5" s="145"/>
      <c r="G5" s="145"/>
      <c r="H5" s="145"/>
    </row>
    <row r="6" spans="1:8" ht="39.75" customHeight="1" x14ac:dyDescent="0.2">
      <c r="A6" s="407"/>
      <c r="B6" s="410"/>
      <c r="C6" s="424"/>
      <c r="D6" s="146"/>
      <c r="E6" s="146"/>
      <c r="F6" s="146"/>
      <c r="G6" s="146"/>
      <c r="H6" s="146"/>
    </row>
    <row r="7" spans="1:8" ht="39.75" customHeight="1" x14ac:dyDescent="0.2">
      <c r="A7" s="407"/>
      <c r="B7" s="410"/>
      <c r="C7" s="424"/>
      <c r="D7" s="146"/>
      <c r="E7" s="146"/>
      <c r="F7" s="146"/>
      <c r="G7" s="146"/>
      <c r="H7" s="146"/>
    </row>
    <row r="8" spans="1:8" ht="39.75" customHeight="1" x14ac:dyDescent="0.2">
      <c r="A8" s="408"/>
      <c r="B8" s="411"/>
      <c r="C8" s="425"/>
      <c r="D8" s="146"/>
      <c r="E8" s="146"/>
      <c r="F8" s="146"/>
      <c r="G8" s="146"/>
      <c r="H8" s="146"/>
    </row>
    <row r="9" spans="1:8" ht="15" customHeight="1" x14ac:dyDescent="0.2">
      <c r="A9" s="406" t="s">
        <v>1898</v>
      </c>
      <c r="B9" s="409" t="s">
        <v>2020</v>
      </c>
      <c r="C9" s="412" t="s">
        <v>1890</v>
      </c>
      <c r="D9" s="146"/>
      <c r="E9" s="146"/>
      <c r="F9" s="146"/>
      <c r="G9" s="146"/>
      <c r="H9" s="146"/>
    </row>
    <row r="10" spans="1:8" ht="15" customHeight="1" x14ac:dyDescent="0.2">
      <c r="A10" s="407"/>
      <c r="B10" s="410"/>
      <c r="C10" s="413"/>
      <c r="D10" s="146"/>
      <c r="E10" s="146"/>
      <c r="F10" s="146"/>
      <c r="G10" s="146"/>
      <c r="H10" s="146"/>
    </row>
    <row r="11" spans="1:8" ht="15" customHeight="1" x14ac:dyDescent="0.2">
      <c r="A11" s="407"/>
      <c r="B11" s="410"/>
      <c r="C11" s="413"/>
      <c r="D11" s="146"/>
      <c r="E11" s="146"/>
      <c r="F11" s="146"/>
      <c r="G11" s="146"/>
      <c r="H11" s="146"/>
    </row>
    <row r="12" spans="1:8" ht="15" customHeight="1" x14ac:dyDescent="0.2">
      <c r="A12" s="408"/>
      <c r="B12" s="411"/>
      <c r="C12" s="414"/>
      <c r="D12" s="146"/>
      <c r="E12" s="146"/>
      <c r="F12" s="146"/>
      <c r="G12" s="146"/>
      <c r="H12" s="146"/>
    </row>
    <row r="13" spans="1:8" ht="15" customHeight="1" x14ac:dyDescent="0.2">
      <c r="A13" s="406" t="s">
        <v>1898</v>
      </c>
      <c r="B13" s="409" t="s">
        <v>2104</v>
      </c>
      <c r="C13" s="412" t="s">
        <v>1891</v>
      </c>
      <c r="D13" s="146"/>
      <c r="E13" s="146"/>
      <c r="F13" s="146"/>
      <c r="G13" s="146"/>
      <c r="H13" s="146"/>
    </row>
    <row r="14" spans="1:8" ht="15" customHeight="1" x14ac:dyDescent="0.2">
      <c r="A14" s="407"/>
      <c r="B14" s="410"/>
      <c r="C14" s="413"/>
      <c r="D14" s="146"/>
      <c r="E14" s="146"/>
      <c r="F14" s="146"/>
      <c r="G14" s="146"/>
      <c r="H14" s="146"/>
    </row>
    <row r="15" spans="1:8" ht="15" customHeight="1" x14ac:dyDescent="0.2">
      <c r="A15" s="407"/>
      <c r="B15" s="410"/>
      <c r="C15" s="413"/>
      <c r="D15" s="146"/>
      <c r="E15" s="146"/>
      <c r="F15" s="146"/>
      <c r="G15" s="146"/>
      <c r="H15" s="146"/>
    </row>
    <row r="16" spans="1:8" ht="15" customHeight="1" x14ac:dyDescent="0.2">
      <c r="A16" s="407"/>
      <c r="B16" s="410"/>
      <c r="C16" s="413"/>
      <c r="D16" s="146"/>
      <c r="E16" s="146"/>
      <c r="F16" s="146"/>
      <c r="G16" s="146"/>
      <c r="H16" s="146"/>
    </row>
    <row r="17" spans="1:8" ht="15" customHeight="1" x14ac:dyDescent="0.2">
      <c r="A17" s="407"/>
      <c r="B17" s="410"/>
      <c r="C17" s="413"/>
      <c r="D17" s="146"/>
      <c r="E17" s="146"/>
      <c r="F17" s="146"/>
      <c r="G17" s="146"/>
      <c r="H17" s="146"/>
    </row>
    <row r="18" spans="1:8" ht="15" customHeight="1" x14ac:dyDescent="0.2">
      <c r="A18" s="407"/>
      <c r="B18" s="410"/>
      <c r="C18" s="413"/>
      <c r="D18" s="146"/>
      <c r="E18" s="146"/>
      <c r="F18" s="146"/>
      <c r="G18" s="146"/>
      <c r="H18" s="146"/>
    </row>
    <row r="19" spans="1:8" ht="15" customHeight="1" x14ac:dyDescent="0.2">
      <c r="A19" s="407"/>
      <c r="B19" s="410"/>
      <c r="C19" s="413"/>
      <c r="D19" s="146"/>
      <c r="E19" s="146"/>
      <c r="F19" s="146"/>
      <c r="G19" s="146"/>
      <c r="H19" s="146"/>
    </row>
    <row r="20" spans="1:8" ht="15" customHeight="1" x14ac:dyDescent="0.2">
      <c r="A20" s="407"/>
      <c r="B20" s="410"/>
      <c r="C20" s="413"/>
      <c r="D20" s="146"/>
      <c r="E20" s="146"/>
      <c r="F20" s="146"/>
      <c r="G20" s="146"/>
      <c r="H20" s="146"/>
    </row>
    <row r="21" spans="1:8" ht="15" customHeight="1" x14ac:dyDescent="0.2">
      <c r="A21" s="407"/>
      <c r="B21" s="410"/>
      <c r="C21" s="413"/>
      <c r="D21" s="146"/>
      <c r="E21" s="146"/>
      <c r="F21" s="146"/>
      <c r="G21" s="146"/>
      <c r="H21" s="146"/>
    </row>
    <row r="22" spans="1:8" ht="15" customHeight="1" x14ac:dyDescent="0.2">
      <c r="A22" s="407"/>
      <c r="B22" s="410"/>
      <c r="C22" s="413"/>
      <c r="D22" s="146"/>
      <c r="E22" s="146"/>
      <c r="F22" s="146"/>
      <c r="G22" s="146"/>
      <c r="H22" s="146"/>
    </row>
    <row r="23" spans="1:8" ht="15" customHeight="1" x14ac:dyDescent="0.2">
      <c r="A23" s="408"/>
      <c r="B23" s="411"/>
      <c r="C23" s="414"/>
      <c r="D23" s="146"/>
      <c r="E23" s="146"/>
      <c r="F23" s="146"/>
      <c r="G23" s="146"/>
      <c r="H23" s="146"/>
    </row>
    <row r="24" spans="1:8" ht="25.5" x14ac:dyDescent="0.2">
      <c r="A24" s="147" t="s">
        <v>2105</v>
      </c>
      <c r="B24" s="148"/>
      <c r="C24" s="149" t="s">
        <v>1892</v>
      </c>
      <c r="D24" s="146"/>
      <c r="E24" s="146"/>
      <c r="F24" s="146"/>
      <c r="G24" s="146"/>
      <c r="H24" s="146"/>
    </row>
    <row r="25" spans="1:8" ht="25.5" x14ac:dyDescent="0.2">
      <c r="A25" s="147" t="s">
        <v>2106</v>
      </c>
      <c r="B25" s="148"/>
      <c r="C25" s="149" t="s">
        <v>2107</v>
      </c>
      <c r="D25" s="146"/>
      <c r="E25" s="146"/>
      <c r="F25" s="146"/>
      <c r="G25" s="146"/>
      <c r="H25" s="146"/>
    </row>
    <row r="26" spans="1:8" ht="25.5" x14ac:dyDescent="0.2">
      <c r="A26" s="147" t="s">
        <v>2108</v>
      </c>
      <c r="B26" s="148"/>
      <c r="C26" s="149" t="s">
        <v>2109</v>
      </c>
      <c r="D26" s="146"/>
      <c r="E26" s="146"/>
      <c r="F26" s="146"/>
      <c r="G26" s="146"/>
      <c r="H26" s="146"/>
    </row>
    <row r="27" spans="1:8" ht="61.15" customHeight="1" x14ac:dyDescent="0.2">
      <c r="A27" s="406" t="s">
        <v>2110</v>
      </c>
      <c r="B27" s="409"/>
      <c r="C27" s="423" t="s">
        <v>1903</v>
      </c>
      <c r="D27" s="429"/>
      <c r="E27" s="429"/>
      <c r="F27" s="429"/>
      <c r="G27" s="429"/>
      <c r="H27" s="429"/>
    </row>
    <row r="28" spans="1:8" ht="1.1499999999999999" customHeight="1" x14ac:dyDescent="0.2">
      <c r="A28" s="408"/>
      <c r="B28" s="411"/>
      <c r="C28" s="425"/>
      <c r="D28" s="430"/>
      <c r="E28" s="430"/>
      <c r="F28" s="430"/>
      <c r="G28" s="430"/>
      <c r="H28" s="430"/>
    </row>
    <row r="29" spans="1:8" ht="15" customHeight="1" x14ac:dyDescent="0.2">
      <c r="A29" s="406" t="s">
        <v>2111</v>
      </c>
      <c r="B29" s="409"/>
      <c r="C29" s="423" t="s">
        <v>1905</v>
      </c>
      <c r="D29" s="150" t="s">
        <v>2112</v>
      </c>
      <c r="E29" s="146"/>
      <c r="F29" s="146"/>
      <c r="G29" s="146"/>
      <c r="H29" s="146"/>
    </row>
    <row r="30" spans="1:8" ht="15" customHeight="1" x14ac:dyDescent="0.2">
      <c r="A30" s="407"/>
      <c r="B30" s="410"/>
      <c r="C30" s="424"/>
      <c r="D30" s="146"/>
      <c r="E30" s="146"/>
      <c r="F30" s="146"/>
      <c r="G30" s="146"/>
      <c r="H30" s="146"/>
    </row>
    <row r="31" spans="1:8" ht="15" customHeight="1" x14ac:dyDescent="0.2">
      <c r="A31" s="407"/>
      <c r="B31" s="410"/>
      <c r="C31" s="424"/>
      <c r="D31" s="146"/>
      <c r="E31" s="146"/>
      <c r="F31" s="146"/>
      <c r="G31" s="146"/>
      <c r="H31" s="146"/>
    </row>
    <row r="32" spans="1:8" ht="15" customHeight="1" x14ac:dyDescent="0.2">
      <c r="A32" s="407"/>
      <c r="B32" s="410"/>
      <c r="C32" s="424"/>
      <c r="D32" s="146"/>
      <c r="E32" s="146"/>
      <c r="F32" s="146"/>
      <c r="G32" s="146"/>
      <c r="H32" s="146"/>
    </row>
    <row r="33" spans="1:8" ht="15" customHeight="1" x14ac:dyDescent="0.2">
      <c r="A33" s="408"/>
      <c r="B33" s="411"/>
      <c r="C33" s="425"/>
      <c r="D33" s="146"/>
      <c r="E33" s="146"/>
      <c r="F33" s="146"/>
      <c r="G33" s="146"/>
      <c r="H33" s="146"/>
    </row>
    <row r="34" spans="1:8" ht="25.5" x14ac:dyDescent="0.2">
      <c r="A34" s="151" t="s">
        <v>2113</v>
      </c>
      <c r="B34" s="152"/>
      <c r="C34" s="149" t="s">
        <v>1904</v>
      </c>
      <c r="D34" s="146"/>
      <c r="E34" s="146"/>
      <c r="F34" s="146"/>
      <c r="G34" s="146"/>
      <c r="H34" s="146"/>
    </row>
    <row r="35" spans="1:8" ht="38.25" x14ac:dyDescent="0.2">
      <c r="A35" s="153" t="s">
        <v>2114</v>
      </c>
      <c r="B35" s="154"/>
      <c r="C35" s="155" t="s">
        <v>2115</v>
      </c>
      <c r="D35" s="146"/>
      <c r="E35" s="146"/>
      <c r="F35" s="146"/>
      <c r="G35" s="146"/>
      <c r="H35" s="146"/>
    </row>
    <row r="36" spans="1:8" ht="225" customHeight="1" x14ac:dyDescent="0.2">
      <c r="A36" s="153" t="s">
        <v>2116</v>
      </c>
      <c r="B36" s="154"/>
      <c r="C36" s="155" t="s">
        <v>2117</v>
      </c>
      <c r="D36" s="156" t="s">
        <v>2103</v>
      </c>
      <c r="E36" s="146"/>
      <c r="F36" s="146"/>
      <c r="G36" s="146"/>
      <c r="H36" s="146"/>
    </row>
    <row r="37" spans="1:8" ht="93.75" customHeight="1" x14ac:dyDescent="0.2">
      <c r="A37" s="153" t="s">
        <v>2118</v>
      </c>
      <c r="B37" s="157"/>
      <c r="C37" s="155" t="s">
        <v>2119</v>
      </c>
      <c r="D37" s="146"/>
      <c r="E37" s="146"/>
      <c r="F37" s="146"/>
      <c r="G37" s="146"/>
      <c r="H37" s="146"/>
    </row>
    <row r="38" spans="1:8" ht="38.25" x14ac:dyDescent="0.2">
      <c r="A38" s="158" t="s">
        <v>2118</v>
      </c>
      <c r="B38" s="157" t="s">
        <v>2020</v>
      </c>
      <c r="C38" s="159" t="s">
        <v>1840</v>
      </c>
      <c r="D38" s="146"/>
      <c r="E38" s="146"/>
      <c r="F38" s="146"/>
      <c r="G38" s="146"/>
      <c r="H38" s="146"/>
    </row>
    <row r="39" spans="1:8" ht="15" customHeight="1" x14ac:dyDescent="0.2">
      <c r="A39" s="426" t="s">
        <v>2120</v>
      </c>
      <c r="B39" s="431"/>
      <c r="C39" s="423" t="s">
        <v>2121</v>
      </c>
      <c r="D39" s="146"/>
      <c r="E39" s="146"/>
      <c r="F39" s="146"/>
      <c r="G39" s="146"/>
      <c r="H39" s="146"/>
    </row>
    <row r="40" spans="1:8" ht="15" customHeight="1" x14ac:dyDescent="0.2">
      <c r="A40" s="427"/>
      <c r="B40" s="432"/>
      <c r="C40" s="424"/>
      <c r="D40" s="146"/>
      <c r="E40" s="146"/>
      <c r="F40" s="146"/>
      <c r="G40" s="146"/>
      <c r="H40" s="146"/>
    </row>
    <row r="41" spans="1:8" ht="15" customHeight="1" x14ac:dyDescent="0.2">
      <c r="A41" s="427"/>
      <c r="B41" s="432"/>
      <c r="C41" s="424"/>
      <c r="D41" s="146"/>
      <c r="E41" s="146"/>
      <c r="F41" s="146"/>
      <c r="G41" s="146"/>
      <c r="H41" s="146"/>
    </row>
    <row r="42" spans="1:8" ht="15" customHeight="1" x14ac:dyDescent="0.2">
      <c r="A42" s="427"/>
      <c r="B42" s="432"/>
      <c r="C42" s="424"/>
      <c r="D42" s="146"/>
      <c r="E42" s="146"/>
      <c r="F42" s="146"/>
      <c r="G42" s="146"/>
      <c r="H42" s="146"/>
    </row>
    <row r="43" spans="1:8" ht="15" customHeight="1" x14ac:dyDescent="0.2">
      <c r="A43" s="427"/>
      <c r="B43" s="432"/>
      <c r="C43" s="424"/>
      <c r="D43" s="146"/>
      <c r="E43" s="146"/>
      <c r="F43" s="146"/>
      <c r="G43" s="146"/>
      <c r="H43" s="146"/>
    </row>
    <row r="44" spans="1:8" ht="15" customHeight="1" x14ac:dyDescent="0.2">
      <c r="A44" s="428"/>
      <c r="B44" s="433"/>
      <c r="C44" s="425"/>
      <c r="D44" s="146"/>
      <c r="E44" s="146"/>
      <c r="F44" s="160"/>
      <c r="G44" s="160"/>
      <c r="H44" s="146"/>
    </row>
    <row r="45" spans="1:8" ht="28.5" customHeight="1" x14ac:dyDescent="0.2">
      <c r="A45" s="426" t="s">
        <v>2122</v>
      </c>
      <c r="B45" s="409"/>
      <c r="C45" s="423" t="s">
        <v>2123</v>
      </c>
      <c r="D45" s="161" t="s">
        <v>2124</v>
      </c>
      <c r="E45" s="150" t="s">
        <v>2125</v>
      </c>
      <c r="F45" s="162" t="s">
        <v>2126</v>
      </c>
      <c r="G45" s="160"/>
      <c r="H45" s="146"/>
    </row>
    <row r="46" spans="1:8" ht="28.5" customHeight="1" x14ac:dyDescent="0.2">
      <c r="A46" s="427"/>
      <c r="B46" s="410"/>
      <c r="C46" s="424"/>
      <c r="D46" s="161"/>
      <c r="E46" s="150"/>
      <c r="F46" s="162"/>
      <c r="G46" s="160"/>
      <c r="H46" s="146"/>
    </row>
    <row r="47" spans="1:8" ht="28.5" customHeight="1" x14ac:dyDescent="0.2">
      <c r="A47" s="428"/>
      <c r="B47" s="411"/>
      <c r="C47" s="425"/>
      <c r="D47" s="146"/>
      <c r="E47" s="146"/>
      <c r="F47" s="160"/>
      <c r="G47" s="160"/>
      <c r="H47" s="146"/>
    </row>
    <row r="48" spans="1:8" ht="28.5" customHeight="1" x14ac:dyDescent="0.2">
      <c r="A48" s="406" t="s">
        <v>2127</v>
      </c>
      <c r="B48" s="409"/>
      <c r="C48" s="423" t="s">
        <v>2128</v>
      </c>
      <c r="D48" s="161" t="s">
        <v>2124</v>
      </c>
      <c r="E48" s="150" t="s">
        <v>2129</v>
      </c>
      <c r="F48" s="162" t="s">
        <v>2126</v>
      </c>
      <c r="G48" s="160"/>
      <c r="H48" s="146"/>
    </row>
    <row r="49" spans="1:8" ht="28.5" customHeight="1" x14ac:dyDescent="0.2">
      <c r="A49" s="407"/>
      <c r="B49" s="410"/>
      <c r="C49" s="424"/>
      <c r="D49" s="161"/>
      <c r="E49" s="150"/>
      <c r="F49" s="162"/>
      <c r="G49" s="160"/>
      <c r="H49" s="146"/>
    </row>
    <row r="50" spans="1:8" ht="28.5" customHeight="1" x14ac:dyDescent="0.2">
      <c r="A50" s="408"/>
      <c r="B50" s="411"/>
      <c r="C50" s="425"/>
      <c r="D50" s="146"/>
      <c r="E50" s="146"/>
      <c r="F50" s="160"/>
      <c r="G50" s="160"/>
      <c r="H50" s="146"/>
    </row>
    <row r="51" spans="1:8" ht="28.5" customHeight="1" x14ac:dyDescent="0.2">
      <c r="A51" s="434" t="s">
        <v>2130</v>
      </c>
      <c r="B51" s="409"/>
      <c r="C51" s="423" t="s">
        <v>2131</v>
      </c>
      <c r="D51" s="163" t="s">
        <v>2132</v>
      </c>
      <c r="E51" s="164" t="s">
        <v>2133</v>
      </c>
      <c r="F51" s="165"/>
      <c r="G51" s="160"/>
      <c r="H51" s="146"/>
    </row>
    <row r="52" spans="1:8" ht="28.5" customHeight="1" x14ac:dyDescent="0.2">
      <c r="A52" s="435"/>
      <c r="B52" s="411"/>
      <c r="C52" s="425"/>
      <c r="D52" s="146"/>
      <c r="E52" s="146"/>
      <c r="F52" s="160"/>
      <c r="G52" s="160"/>
      <c r="H52" s="146"/>
    </row>
    <row r="53" spans="1:8" ht="15" customHeight="1" x14ac:dyDescent="0.2">
      <c r="A53" s="434" t="s">
        <v>2134</v>
      </c>
      <c r="B53" s="409"/>
      <c r="C53" s="423" t="s">
        <v>1839</v>
      </c>
      <c r="D53" s="150" t="s">
        <v>2124</v>
      </c>
      <c r="E53" s="150" t="s">
        <v>2135</v>
      </c>
      <c r="F53" s="166" t="s">
        <v>2136</v>
      </c>
      <c r="G53" s="162" t="s">
        <v>2137</v>
      </c>
      <c r="H53" s="167"/>
    </row>
    <row r="54" spans="1:8" ht="15" customHeight="1" x14ac:dyDescent="0.2">
      <c r="A54" s="436"/>
      <c r="B54" s="410"/>
      <c r="C54" s="424"/>
      <c r="D54" s="146"/>
      <c r="E54" s="146"/>
      <c r="F54" s="160"/>
      <c r="G54" s="160"/>
      <c r="H54" s="146"/>
    </row>
    <row r="55" spans="1:8" ht="15" customHeight="1" x14ac:dyDescent="0.2">
      <c r="A55" s="436"/>
      <c r="B55" s="410"/>
      <c r="C55" s="424"/>
      <c r="D55" s="146"/>
      <c r="E55" s="146"/>
      <c r="F55" s="160"/>
      <c r="G55" s="160"/>
      <c r="H55" s="146"/>
    </row>
    <row r="56" spans="1:8" ht="15" customHeight="1" x14ac:dyDescent="0.2">
      <c r="A56" s="436"/>
      <c r="B56" s="410"/>
      <c r="C56" s="424"/>
      <c r="D56" s="146"/>
      <c r="E56" s="146"/>
      <c r="F56" s="160"/>
      <c r="G56" s="160"/>
      <c r="H56" s="146"/>
    </row>
    <row r="57" spans="1:8" ht="15" customHeight="1" x14ac:dyDescent="0.2">
      <c r="A57" s="436"/>
      <c r="B57" s="410"/>
      <c r="C57" s="424"/>
      <c r="D57" s="146"/>
      <c r="E57" s="146"/>
      <c r="F57" s="146"/>
      <c r="G57" s="146"/>
      <c r="H57" s="146"/>
    </row>
    <row r="58" spans="1:8" ht="15" customHeight="1" x14ac:dyDescent="0.2">
      <c r="A58" s="436"/>
      <c r="B58" s="410"/>
      <c r="C58" s="424"/>
      <c r="D58" s="146"/>
      <c r="E58" s="146"/>
      <c r="F58" s="146"/>
      <c r="G58" s="146"/>
      <c r="H58" s="146"/>
    </row>
    <row r="59" spans="1:8" ht="15" customHeight="1" x14ac:dyDescent="0.2">
      <c r="A59" s="436"/>
      <c r="B59" s="410"/>
      <c r="C59" s="424"/>
      <c r="D59" s="146"/>
      <c r="E59" s="146"/>
      <c r="F59" s="146"/>
      <c r="G59" s="146"/>
      <c r="H59" s="146"/>
    </row>
    <row r="60" spans="1:8" ht="15" customHeight="1" x14ac:dyDescent="0.2">
      <c r="A60" s="436"/>
      <c r="B60" s="410"/>
      <c r="C60" s="424"/>
      <c r="D60" s="146"/>
      <c r="E60" s="146"/>
      <c r="F60" s="146"/>
      <c r="G60" s="146"/>
      <c r="H60" s="146"/>
    </row>
    <row r="61" spans="1:8" ht="15" customHeight="1" x14ac:dyDescent="0.2">
      <c r="A61" s="436"/>
      <c r="B61" s="410"/>
      <c r="C61" s="424"/>
      <c r="D61" s="146"/>
      <c r="E61" s="146"/>
      <c r="F61" s="146"/>
      <c r="G61" s="146"/>
      <c r="H61" s="146"/>
    </row>
    <row r="62" spans="1:8" ht="15" customHeight="1" x14ac:dyDescent="0.2">
      <c r="A62" s="436"/>
      <c r="B62" s="410"/>
      <c r="C62" s="424"/>
      <c r="D62" s="146"/>
      <c r="E62" s="146"/>
      <c r="F62" s="146"/>
      <c r="G62" s="146"/>
      <c r="H62" s="146"/>
    </row>
    <row r="63" spans="1:8" ht="15" customHeight="1" x14ac:dyDescent="0.2">
      <c r="A63" s="436"/>
      <c r="B63" s="410"/>
      <c r="C63" s="424"/>
      <c r="D63" s="146"/>
      <c r="E63" s="146"/>
      <c r="F63" s="146"/>
      <c r="G63" s="146"/>
      <c r="H63" s="146"/>
    </row>
    <row r="64" spans="1:8" ht="15" customHeight="1" x14ac:dyDescent="0.2">
      <c r="A64" s="436"/>
      <c r="B64" s="410"/>
      <c r="C64" s="424"/>
      <c r="D64" s="146"/>
      <c r="E64" s="146"/>
      <c r="F64" s="146"/>
      <c r="G64" s="146"/>
      <c r="H64" s="146"/>
    </row>
    <row r="65" spans="1:8" ht="15" customHeight="1" x14ac:dyDescent="0.2">
      <c r="A65" s="436"/>
      <c r="B65" s="410"/>
      <c r="C65" s="424"/>
      <c r="D65" s="146"/>
      <c r="E65" s="146"/>
      <c r="F65" s="146"/>
      <c r="G65" s="146"/>
      <c r="H65" s="146"/>
    </row>
    <row r="66" spans="1:8" ht="15" customHeight="1" x14ac:dyDescent="0.2">
      <c r="A66" s="436"/>
      <c r="B66" s="410"/>
      <c r="C66" s="424"/>
      <c r="D66" s="146"/>
      <c r="E66" s="146"/>
      <c r="F66" s="146"/>
      <c r="G66" s="146"/>
      <c r="H66" s="146"/>
    </row>
    <row r="67" spans="1:8" ht="15" customHeight="1" x14ac:dyDescent="0.2">
      <c r="A67" s="436"/>
      <c r="B67" s="410"/>
      <c r="C67" s="424"/>
      <c r="D67" s="146"/>
      <c r="E67" s="146"/>
      <c r="F67" s="146"/>
      <c r="G67" s="146"/>
      <c r="H67" s="146"/>
    </row>
    <row r="68" spans="1:8" ht="15" customHeight="1" x14ac:dyDescent="0.2">
      <c r="A68" s="436"/>
      <c r="B68" s="410"/>
      <c r="C68" s="424"/>
      <c r="D68" s="146"/>
      <c r="E68" s="146"/>
      <c r="F68" s="146"/>
      <c r="G68" s="146"/>
      <c r="H68" s="146"/>
    </row>
    <row r="69" spans="1:8" ht="15" customHeight="1" x14ac:dyDescent="0.2">
      <c r="A69" s="436"/>
      <c r="B69" s="410"/>
      <c r="C69" s="424"/>
      <c r="D69" s="146"/>
      <c r="E69" s="146"/>
      <c r="F69" s="146"/>
      <c r="G69" s="146"/>
      <c r="H69" s="146"/>
    </row>
    <row r="70" spans="1:8" ht="15" customHeight="1" x14ac:dyDescent="0.2">
      <c r="A70" s="436"/>
      <c r="B70" s="410"/>
      <c r="C70" s="424"/>
      <c r="D70" s="146"/>
      <c r="E70" s="146"/>
      <c r="F70" s="146"/>
      <c r="G70" s="146"/>
      <c r="H70" s="146"/>
    </row>
    <row r="71" spans="1:8" ht="15" customHeight="1" x14ac:dyDescent="0.2">
      <c r="A71" s="436"/>
      <c r="B71" s="410"/>
      <c r="C71" s="424"/>
      <c r="D71" s="146"/>
      <c r="E71" s="146"/>
      <c r="F71" s="146"/>
      <c r="G71" s="146"/>
      <c r="H71" s="146"/>
    </row>
    <row r="72" spans="1:8" ht="15" customHeight="1" x14ac:dyDescent="0.2">
      <c r="A72" s="436"/>
      <c r="B72" s="410"/>
      <c r="C72" s="424"/>
      <c r="D72" s="146"/>
      <c r="E72" s="146"/>
      <c r="F72" s="146"/>
      <c r="G72" s="146"/>
      <c r="H72" s="146"/>
    </row>
    <row r="73" spans="1:8" ht="15" customHeight="1" x14ac:dyDescent="0.2">
      <c r="A73" s="436"/>
      <c r="B73" s="410"/>
      <c r="C73" s="424"/>
      <c r="D73" s="146"/>
      <c r="E73" s="146"/>
      <c r="F73" s="146"/>
      <c r="G73" s="146"/>
      <c r="H73" s="146"/>
    </row>
    <row r="74" spans="1:8" ht="15" customHeight="1" x14ac:dyDescent="0.2">
      <c r="A74" s="436"/>
      <c r="B74" s="410"/>
      <c r="C74" s="424"/>
      <c r="D74" s="146"/>
      <c r="E74" s="146"/>
      <c r="F74" s="146"/>
      <c r="G74" s="146"/>
      <c r="H74" s="146"/>
    </row>
    <row r="75" spans="1:8" ht="15" customHeight="1" x14ac:dyDescent="0.2">
      <c r="A75" s="436"/>
      <c r="B75" s="410"/>
      <c r="C75" s="424"/>
      <c r="D75" s="146"/>
      <c r="E75" s="146"/>
      <c r="F75" s="146"/>
      <c r="G75" s="146"/>
      <c r="H75" s="146"/>
    </row>
    <row r="76" spans="1:8" ht="15" customHeight="1" x14ac:dyDescent="0.2">
      <c r="A76" s="436"/>
      <c r="B76" s="410"/>
      <c r="C76" s="424"/>
      <c r="D76" s="146"/>
      <c r="E76" s="146"/>
      <c r="F76" s="146"/>
      <c r="G76" s="146"/>
      <c r="H76" s="146"/>
    </row>
    <row r="77" spans="1:8" ht="15" customHeight="1" x14ac:dyDescent="0.2">
      <c r="A77" s="436"/>
      <c r="B77" s="410"/>
      <c r="C77" s="424"/>
      <c r="D77" s="146"/>
      <c r="E77" s="146"/>
      <c r="F77" s="146"/>
      <c r="G77" s="146"/>
      <c r="H77" s="146"/>
    </row>
    <row r="78" spans="1:8" ht="15" customHeight="1" x14ac:dyDescent="0.2">
      <c r="A78" s="436"/>
      <c r="B78" s="410"/>
      <c r="C78" s="424"/>
      <c r="D78" s="146"/>
      <c r="E78" s="146"/>
      <c r="F78" s="146"/>
      <c r="G78" s="146"/>
      <c r="H78" s="146"/>
    </row>
    <row r="79" spans="1:8" ht="15" customHeight="1" x14ac:dyDescent="0.2">
      <c r="A79" s="436"/>
      <c r="B79" s="410"/>
      <c r="C79" s="424"/>
      <c r="D79" s="146"/>
      <c r="E79" s="146"/>
      <c r="F79" s="146"/>
      <c r="G79" s="146"/>
      <c r="H79" s="146"/>
    </row>
    <row r="80" spans="1:8" ht="15" customHeight="1" x14ac:dyDescent="0.2">
      <c r="A80" s="436"/>
      <c r="B80" s="410"/>
      <c r="C80" s="424"/>
      <c r="D80" s="146"/>
      <c r="E80" s="146"/>
      <c r="F80" s="146"/>
      <c r="G80" s="146"/>
      <c r="H80" s="146"/>
    </row>
    <row r="81" spans="1:8" ht="15" customHeight="1" x14ac:dyDescent="0.2">
      <c r="A81" s="436"/>
      <c r="B81" s="410"/>
      <c r="C81" s="424"/>
      <c r="D81" s="146"/>
      <c r="E81" s="146"/>
      <c r="F81" s="146"/>
      <c r="G81" s="146"/>
      <c r="H81" s="146"/>
    </row>
    <row r="82" spans="1:8" ht="0.6" customHeight="1" x14ac:dyDescent="0.2">
      <c r="A82" s="435"/>
      <c r="B82" s="411"/>
      <c r="C82" s="425"/>
      <c r="D82" s="146"/>
      <c r="E82" s="146"/>
      <c r="F82" s="146"/>
      <c r="G82" s="146"/>
      <c r="H82" s="146"/>
    </row>
    <row r="83" spans="1:8" ht="56.25" customHeight="1" x14ac:dyDescent="0.2">
      <c r="A83" s="153" t="s">
        <v>2138</v>
      </c>
      <c r="B83" s="154"/>
      <c r="C83" s="155" t="s">
        <v>2139</v>
      </c>
      <c r="D83" s="156" t="s">
        <v>2140</v>
      </c>
      <c r="E83" s="156" t="s">
        <v>2141</v>
      </c>
      <c r="F83" s="168"/>
      <c r="G83" s="146"/>
      <c r="H83" s="146"/>
    </row>
    <row r="84" spans="1:8" ht="57.75" customHeight="1" x14ac:dyDescent="0.2">
      <c r="A84" s="153" t="s">
        <v>2142</v>
      </c>
      <c r="B84" s="169"/>
      <c r="C84" s="155" t="s">
        <v>2143</v>
      </c>
      <c r="D84" s="156" t="s">
        <v>2103</v>
      </c>
      <c r="E84" s="146"/>
      <c r="F84" s="146"/>
      <c r="G84" s="146"/>
      <c r="H84" s="146"/>
    </row>
    <row r="85" spans="1:8" ht="150.75" customHeight="1" x14ac:dyDescent="0.2">
      <c r="A85" s="153" t="s">
        <v>2142</v>
      </c>
      <c r="B85" s="154" t="s">
        <v>2020</v>
      </c>
      <c r="C85" s="170" t="s">
        <v>2144</v>
      </c>
      <c r="D85" s="146"/>
      <c r="E85" s="146"/>
      <c r="F85" s="146"/>
      <c r="G85" s="146"/>
      <c r="H85" s="146"/>
    </row>
    <row r="86" spans="1:8" ht="111" customHeight="1" x14ac:dyDescent="0.2">
      <c r="A86" s="153" t="s">
        <v>2145</v>
      </c>
      <c r="B86" s="154"/>
      <c r="C86" s="155" t="s">
        <v>2146</v>
      </c>
      <c r="D86" s="171" t="s">
        <v>2147</v>
      </c>
      <c r="E86" s="171" t="s">
        <v>2148</v>
      </c>
      <c r="F86" s="171" t="s">
        <v>2149</v>
      </c>
      <c r="G86" s="135"/>
      <c r="H86" s="146"/>
    </row>
    <row r="87" spans="1:8" ht="25.5" x14ac:dyDescent="0.2">
      <c r="A87" s="406" t="s">
        <v>2145</v>
      </c>
      <c r="B87" s="409" t="s">
        <v>2020</v>
      </c>
      <c r="C87" s="159" t="s">
        <v>2150</v>
      </c>
      <c r="D87" s="146"/>
      <c r="E87" s="146"/>
      <c r="F87" s="146"/>
      <c r="G87" s="146"/>
      <c r="H87" s="146"/>
    </row>
    <row r="88" spans="1:8" ht="38.25" x14ac:dyDescent="0.2">
      <c r="A88" s="408"/>
      <c r="B88" s="411"/>
      <c r="C88" s="159" t="s">
        <v>2151</v>
      </c>
      <c r="D88" s="146"/>
      <c r="E88" s="146"/>
      <c r="F88" s="146"/>
      <c r="G88" s="146"/>
      <c r="H88" s="146"/>
    </row>
    <row r="89" spans="1:8" ht="25.5" x14ac:dyDescent="0.2">
      <c r="A89" s="406" t="s">
        <v>2145</v>
      </c>
      <c r="B89" s="409" t="s">
        <v>2104</v>
      </c>
      <c r="C89" s="159" t="s">
        <v>2152</v>
      </c>
      <c r="D89" s="146"/>
      <c r="E89" s="146"/>
      <c r="F89" s="146"/>
      <c r="G89" s="146"/>
      <c r="H89" s="146"/>
    </row>
    <row r="90" spans="1:8" ht="38.25" x14ac:dyDescent="0.2">
      <c r="A90" s="408"/>
      <c r="B90" s="411"/>
      <c r="C90" s="159" t="s">
        <v>2153</v>
      </c>
      <c r="D90" s="146"/>
      <c r="E90" s="146"/>
      <c r="F90" s="146"/>
      <c r="G90" s="146"/>
      <c r="H90" s="146"/>
    </row>
    <row r="91" spans="1:8" ht="25.5" x14ac:dyDescent="0.2">
      <c r="A91" s="406" t="s">
        <v>2145</v>
      </c>
      <c r="B91" s="409" t="s">
        <v>2154</v>
      </c>
      <c r="C91" s="159" t="s">
        <v>2155</v>
      </c>
      <c r="D91" s="146"/>
      <c r="E91" s="146"/>
      <c r="F91" s="146"/>
      <c r="G91" s="146"/>
      <c r="H91" s="146"/>
    </row>
    <row r="92" spans="1:8" ht="38.25" x14ac:dyDescent="0.2">
      <c r="A92" s="408"/>
      <c r="B92" s="411"/>
      <c r="C92" s="159" t="s">
        <v>2156</v>
      </c>
      <c r="D92" s="146"/>
      <c r="E92" s="146"/>
      <c r="F92" s="146"/>
      <c r="G92" s="146"/>
      <c r="H92" s="146"/>
    </row>
    <row r="93" spans="1:8" ht="25.5" x14ac:dyDescent="0.2">
      <c r="A93" s="406" t="s">
        <v>2145</v>
      </c>
      <c r="B93" s="409" t="s">
        <v>2157</v>
      </c>
      <c r="C93" s="159" t="s">
        <v>2158</v>
      </c>
      <c r="D93" s="146"/>
      <c r="E93" s="146"/>
      <c r="F93" s="146"/>
      <c r="G93" s="146"/>
      <c r="H93" s="146"/>
    </row>
    <row r="94" spans="1:8" ht="38.25" x14ac:dyDescent="0.2">
      <c r="A94" s="408"/>
      <c r="B94" s="411"/>
      <c r="C94" s="159" t="s">
        <v>2159</v>
      </c>
      <c r="D94" s="146"/>
      <c r="E94" s="146"/>
      <c r="F94" s="146"/>
      <c r="G94" s="146"/>
      <c r="H94" s="146"/>
    </row>
    <row r="95" spans="1:8" ht="25.5" x14ac:dyDescent="0.2">
      <c r="A95" s="406" t="s">
        <v>2145</v>
      </c>
      <c r="B95" s="409" t="s">
        <v>2160</v>
      </c>
      <c r="C95" s="159" t="s">
        <v>2161</v>
      </c>
      <c r="D95" s="146"/>
      <c r="E95" s="146"/>
      <c r="F95" s="146"/>
      <c r="G95" s="146"/>
      <c r="H95" s="146"/>
    </row>
    <row r="96" spans="1:8" ht="38.25" x14ac:dyDescent="0.2">
      <c r="A96" s="408"/>
      <c r="B96" s="411"/>
      <c r="C96" s="159" t="s">
        <v>2162</v>
      </c>
      <c r="D96" s="146"/>
      <c r="E96" s="146"/>
      <c r="F96" s="146"/>
      <c r="G96" s="146"/>
      <c r="H96" s="146"/>
    </row>
    <row r="97" spans="1:8" ht="25.5" x14ac:dyDescent="0.2">
      <c r="A97" s="406" t="s">
        <v>2145</v>
      </c>
      <c r="B97" s="409" t="s">
        <v>2163</v>
      </c>
      <c r="C97" s="159" t="s">
        <v>2164</v>
      </c>
      <c r="D97" s="146"/>
      <c r="E97" s="146"/>
      <c r="F97" s="146"/>
      <c r="G97" s="146"/>
      <c r="H97" s="146"/>
    </row>
    <row r="98" spans="1:8" ht="38.25" x14ac:dyDescent="0.2">
      <c r="A98" s="408"/>
      <c r="B98" s="411"/>
      <c r="C98" s="159" t="s">
        <v>2165</v>
      </c>
      <c r="D98" s="146"/>
      <c r="E98" s="146"/>
      <c r="F98" s="146"/>
      <c r="G98" s="146"/>
      <c r="H98" s="146"/>
    </row>
    <row r="99" spans="1:8" x14ac:dyDescent="0.2">
      <c r="A99" s="153" t="s">
        <v>2166</v>
      </c>
      <c r="B99" s="154"/>
      <c r="C99" s="155" t="s">
        <v>2167</v>
      </c>
      <c r="D99" s="146"/>
      <c r="E99" s="146"/>
      <c r="F99" s="146"/>
      <c r="G99" s="146"/>
      <c r="H99" s="146"/>
    </row>
    <row r="100" spans="1:8" ht="56.25" customHeight="1" x14ac:dyDescent="0.2">
      <c r="A100" s="153" t="s">
        <v>2168</v>
      </c>
      <c r="B100" s="154"/>
      <c r="C100" s="155" t="s">
        <v>2169</v>
      </c>
      <c r="D100" s="146"/>
      <c r="E100" s="146"/>
      <c r="F100" s="146"/>
      <c r="G100" s="146"/>
      <c r="H100" s="146"/>
    </row>
    <row r="101" spans="1:8" ht="15" customHeight="1" x14ac:dyDescent="0.2">
      <c r="A101" s="406" t="s">
        <v>2168</v>
      </c>
      <c r="B101" s="409" t="s">
        <v>2020</v>
      </c>
      <c r="C101" s="412" t="s">
        <v>2170</v>
      </c>
      <c r="D101" s="156" t="s">
        <v>2103</v>
      </c>
      <c r="E101" s="146"/>
      <c r="F101" s="146"/>
      <c r="G101" s="146"/>
      <c r="H101" s="146"/>
    </row>
    <row r="102" spans="1:8" ht="15" customHeight="1" x14ac:dyDescent="0.2">
      <c r="A102" s="408"/>
      <c r="B102" s="411"/>
      <c r="C102" s="414"/>
      <c r="D102" s="146"/>
      <c r="E102" s="146"/>
      <c r="F102" s="146"/>
      <c r="G102" s="146"/>
      <c r="H102" s="146"/>
    </row>
    <row r="103" spans="1:8" ht="38.25" x14ac:dyDescent="0.2">
      <c r="A103" s="153" t="s">
        <v>2168</v>
      </c>
      <c r="B103" s="154" t="s">
        <v>2104</v>
      </c>
      <c r="C103" s="159" t="s">
        <v>2171</v>
      </c>
      <c r="D103" s="146"/>
      <c r="E103" s="146"/>
      <c r="F103" s="146"/>
      <c r="G103" s="146"/>
      <c r="H103" s="146"/>
    </row>
    <row r="104" spans="1:8" ht="38.25" x14ac:dyDescent="0.2">
      <c r="A104" s="153" t="s">
        <v>2168</v>
      </c>
      <c r="B104" s="154" t="s">
        <v>2154</v>
      </c>
      <c r="C104" s="159" t="s">
        <v>2172</v>
      </c>
      <c r="D104" s="146"/>
      <c r="E104" s="146"/>
      <c r="F104" s="146"/>
      <c r="G104" s="146"/>
      <c r="H104" s="146"/>
    </row>
    <row r="105" spans="1:8" ht="51" x14ac:dyDescent="0.2">
      <c r="A105" s="153" t="s">
        <v>2168</v>
      </c>
      <c r="B105" s="154" t="s">
        <v>2157</v>
      </c>
      <c r="C105" s="159" t="s">
        <v>2173</v>
      </c>
      <c r="D105" s="146"/>
      <c r="E105" s="146"/>
      <c r="F105" s="146"/>
      <c r="G105" s="146"/>
      <c r="H105" s="146"/>
    </row>
    <row r="106" spans="1:8" ht="75" customHeight="1" x14ac:dyDescent="0.2">
      <c r="A106" s="153" t="s">
        <v>2174</v>
      </c>
      <c r="B106" s="154"/>
      <c r="C106" s="155" t="s">
        <v>2175</v>
      </c>
      <c r="D106" s="146"/>
      <c r="E106" s="146"/>
      <c r="F106" s="146"/>
      <c r="G106" s="146"/>
      <c r="H106" s="146"/>
    </row>
    <row r="107" spans="1:8" ht="51" x14ac:dyDescent="0.2">
      <c r="A107" s="153" t="s">
        <v>2174</v>
      </c>
      <c r="B107" s="154" t="s">
        <v>2020</v>
      </c>
      <c r="C107" s="159" t="s">
        <v>2176</v>
      </c>
      <c r="D107" s="146"/>
      <c r="E107" s="146"/>
      <c r="F107" s="146"/>
      <c r="G107" s="146"/>
      <c r="H107" s="146"/>
    </row>
    <row r="108" spans="1:8" ht="38.25" x14ac:dyDescent="0.2">
      <c r="A108" s="172" t="s">
        <v>2177</v>
      </c>
      <c r="B108" s="173"/>
      <c r="C108" s="155" t="s">
        <v>2178</v>
      </c>
      <c r="D108" s="146"/>
      <c r="E108" s="146"/>
      <c r="F108" s="146"/>
      <c r="G108" s="146"/>
      <c r="H108" s="146"/>
    </row>
    <row r="109" spans="1:8" ht="38.25" x14ac:dyDescent="0.2">
      <c r="A109" s="172" t="s">
        <v>2179</v>
      </c>
      <c r="B109" s="154"/>
      <c r="C109" s="155" t="s">
        <v>1844</v>
      </c>
      <c r="D109" s="146"/>
      <c r="E109" s="146"/>
      <c r="F109" s="146"/>
      <c r="G109" s="146"/>
      <c r="H109" s="146"/>
    </row>
    <row r="110" spans="1:8" ht="38.25" x14ac:dyDescent="0.2">
      <c r="A110" s="153" t="s">
        <v>2179</v>
      </c>
      <c r="B110" s="154" t="s">
        <v>2020</v>
      </c>
      <c r="C110" s="159" t="s">
        <v>2180</v>
      </c>
      <c r="D110" s="156" t="s">
        <v>2103</v>
      </c>
      <c r="E110" s="168"/>
      <c r="F110" s="146"/>
      <c r="G110" s="146"/>
      <c r="H110" s="146"/>
    </row>
    <row r="111" spans="1:8" ht="38.25" x14ac:dyDescent="0.2">
      <c r="A111" s="153" t="s">
        <v>2179</v>
      </c>
      <c r="B111" s="154" t="s">
        <v>2104</v>
      </c>
      <c r="C111" s="159" t="s">
        <v>2181</v>
      </c>
      <c r="D111" s="156" t="s">
        <v>2103</v>
      </c>
      <c r="E111" s="168"/>
      <c r="F111" s="146"/>
      <c r="G111" s="146"/>
      <c r="H111" s="146"/>
    </row>
    <row r="112" spans="1:8" ht="75" customHeight="1" x14ac:dyDescent="0.2">
      <c r="A112" s="153" t="s">
        <v>2179</v>
      </c>
      <c r="B112" s="154" t="s">
        <v>2154</v>
      </c>
      <c r="C112" s="159" t="s">
        <v>2182</v>
      </c>
      <c r="D112" s="156" t="s">
        <v>2103</v>
      </c>
      <c r="E112" s="135"/>
      <c r="F112" s="146"/>
      <c r="G112" s="146"/>
      <c r="H112" s="146"/>
    </row>
    <row r="113" spans="1:8" ht="38.25" x14ac:dyDescent="0.2">
      <c r="A113" s="153" t="s">
        <v>2179</v>
      </c>
      <c r="B113" s="154" t="s">
        <v>2157</v>
      </c>
      <c r="C113" s="159" t="s">
        <v>2183</v>
      </c>
      <c r="D113" s="156" t="s">
        <v>2103</v>
      </c>
      <c r="E113" s="135"/>
      <c r="F113" s="146"/>
      <c r="G113" s="146"/>
      <c r="H113" s="146"/>
    </row>
    <row r="114" spans="1:8" ht="38.25" x14ac:dyDescent="0.2">
      <c r="A114" s="153" t="s">
        <v>2179</v>
      </c>
      <c r="B114" s="154" t="s">
        <v>2160</v>
      </c>
      <c r="C114" s="159" t="s">
        <v>2184</v>
      </c>
      <c r="D114" s="156" t="s">
        <v>2103</v>
      </c>
      <c r="E114" s="135"/>
      <c r="F114" s="146"/>
      <c r="G114" s="146"/>
      <c r="H114" s="146"/>
    </row>
    <row r="115" spans="1:8" ht="38.25" x14ac:dyDescent="0.2">
      <c r="A115" s="153" t="s">
        <v>2185</v>
      </c>
      <c r="B115" s="154"/>
      <c r="C115" s="155" t="s">
        <v>2186</v>
      </c>
      <c r="D115" s="156" t="s">
        <v>2140</v>
      </c>
      <c r="E115" s="156" t="s">
        <v>2141</v>
      </c>
      <c r="F115" s="146"/>
      <c r="G115" s="146"/>
      <c r="H115" s="146"/>
    </row>
    <row r="116" spans="1:8" ht="25.5" x14ac:dyDescent="0.2">
      <c r="A116" s="153" t="s">
        <v>2187</v>
      </c>
      <c r="B116" s="154"/>
      <c r="C116" s="155" t="s">
        <v>2188</v>
      </c>
      <c r="D116" s="156" t="s">
        <v>2103</v>
      </c>
      <c r="E116" s="135"/>
      <c r="F116" s="146"/>
      <c r="G116" s="146"/>
      <c r="H116" s="146"/>
    </row>
    <row r="117" spans="1:8" ht="56.25" customHeight="1" x14ac:dyDescent="0.2">
      <c r="A117" s="153" t="s">
        <v>2189</v>
      </c>
      <c r="B117" s="154"/>
      <c r="C117" s="155" t="s">
        <v>2190</v>
      </c>
      <c r="D117" s="156" t="s">
        <v>2140</v>
      </c>
      <c r="E117" s="156" t="s">
        <v>2141</v>
      </c>
      <c r="F117" s="146"/>
      <c r="G117" s="146"/>
      <c r="H117" s="146"/>
    </row>
    <row r="118" spans="1:8" ht="51" x14ac:dyDescent="0.2">
      <c r="A118" s="153" t="s">
        <v>2189</v>
      </c>
      <c r="B118" s="154" t="s">
        <v>2020</v>
      </c>
      <c r="C118" s="159" t="s">
        <v>2191</v>
      </c>
      <c r="D118" s="146"/>
      <c r="E118" s="146"/>
      <c r="F118" s="146"/>
      <c r="G118" s="146"/>
      <c r="H118" s="146"/>
    </row>
    <row r="119" spans="1:8" ht="25.5" x14ac:dyDescent="0.2">
      <c r="A119" s="153" t="s">
        <v>2192</v>
      </c>
      <c r="B119" s="154"/>
      <c r="C119" s="155" t="s">
        <v>2193</v>
      </c>
      <c r="D119" s="156" t="s">
        <v>2140</v>
      </c>
      <c r="E119" s="156" t="s">
        <v>2141</v>
      </c>
      <c r="F119" s="156" t="s">
        <v>2194</v>
      </c>
      <c r="G119" s="156" t="s">
        <v>2195</v>
      </c>
      <c r="H119" s="146"/>
    </row>
    <row r="120" spans="1:8" ht="15" customHeight="1" x14ac:dyDescent="0.2">
      <c r="A120" s="437" t="s">
        <v>2196</v>
      </c>
      <c r="B120" s="409"/>
      <c r="C120" s="423" t="s">
        <v>2197</v>
      </c>
      <c r="D120" s="146"/>
      <c r="E120" s="146"/>
      <c r="F120" s="146"/>
      <c r="G120" s="146"/>
      <c r="H120" s="146"/>
    </row>
    <row r="121" spans="1:8" ht="15" customHeight="1" x14ac:dyDescent="0.2">
      <c r="A121" s="438"/>
      <c r="B121" s="410"/>
      <c r="C121" s="424"/>
      <c r="D121" s="146"/>
      <c r="E121" s="146"/>
      <c r="F121" s="146"/>
      <c r="G121" s="146"/>
      <c r="H121" s="146"/>
    </row>
    <row r="122" spans="1:8" ht="15" customHeight="1" x14ac:dyDescent="0.2">
      <c r="A122" s="438"/>
      <c r="B122" s="410"/>
      <c r="C122" s="424"/>
      <c r="D122" s="146"/>
      <c r="E122" s="146"/>
      <c r="F122" s="146"/>
      <c r="G122" s="146"/>
      <c r="H122" s="146"/>
    </row>
    <row r="123" spans="1:8" ht="15" customHeight="1" x14ac:dyDescent="0.2">
      <c r="A123" s="438"/>
      <c r="B123" s="410"/>
      <c r="C123" s="424"/>
      <c r="D123" s="146"/>
      <c r="E123" s="146"/>
      <c r="F123" s="146"/>
      <c r="G123" s="146"/>
      <c r="H123" s="146"/>
    </row>
    <row r="124" spans="1:8" ht="15" customHeight="1" x14ac:dyDescent="0.2">
      <c r="A124" s="438"/>
      <c r="B124" s="410"/>
      <c r="C124" s="424"/>
      <c r="D124" s="146"/>
      <c r="E124" s="146"/>
      <c r="F124" s="146"/>
      <c r="G124" s="146"/>
      <c r="H124" s="146"/>
    </row>
    <row r="125" spans="1:8" ht="15" customHeight="1" x14ac:dyDescent="0.2">
      <c r="A125" s="438"/>
      <c r="B125" s="410"/>
      <c r="C125" s="424"/>
      <c r="D125" s="146"/>
      <c r="E125" s="146"/>
      <c r="F125" s="146"/>
      <c r="G125" s="146"/>
      <c r="H125" s="146"/>
    </row>
    <row r="126" spans="1:8" ht="15" customHeight="1" x14ac:dyDescent="0.2">
      <c r="A126" s="438"/>
      <c r="B126" s="410"/>
      <c r="C126" s="424"/>
      <c r="D126" s="146"/>
      <c r="E126" s="146"/>
      <c r="F126" s="146"/>
      <c r="G126" s="146"/>
      <c r="H126" s="146"/>
    </row>
    <row r="127" spans="1:8" ht="15" customHeight="1" x14ac:dyDescent="0.2">
      <c r="A127" s="438"/>
      <c r="B127" s="410"/>
      <c r="C127" s="424"/>
      <c r="D127" s="146"/>
      <c r="E127" s="146"/>
      <c r="F127" s="146"/>
      <c r="G127" s="146"/>
      <c r="H127" s="146"/>
    </row>
    <row r="128" spans="1:8" ht="15" customHeight="1" x14ac:dyDescent="0.2">
      <c r="A128" s="438"/>
      <c r="B128" s="410"/>
      <c r="C128" s="424"/>
      <c r="D128" s="146"/>
      <c r="E128" s="146"/>
      <c r="F128" s="146"/>
      <c r="G128" s="146"/>
      <c r="H128" s="146"/>
    </row>
    <row r="129" spans="1:8" ht="15" customHeight="1" x14ac:dyDescent="0.2">
      <c r="A129" s="438"/>
      <c r="B129" s="410"/>
      <c r="C129" s="424"/>
      <c r="D129" s="146"/>
      <c r="E129" s="146"/>
      <c r="F129" s="146"/>
      <c r="G129" s="146"/>
      <c r="H129" s="146"/>
    </row>
    <row r="130" spans="1:8" ht="15" customHeight="1" x14ac:dyDescent="0.2">
      <c r="A130" s="438"/>
      <c r="B130" s="410"/>
      <c r="C130" s="424"/>
      <c r="D130" s="146"/>
      <c r="E130" s="146"/>
      <c r="F130" s="146"/>
      <c r="G130" s="146"/>
      <c r="H130" s="146"/>
    </row>
    <row r="131" spans="1:8" ht="15" customHeight="1" x14ac:dyDescent="0.2">
      <c r="A131" s="438"/>
      <c r="B131" s="410"/>
      <c r="C131" s="424"/>
      <c r="D131" s="146"/>
      <c r="E131" s="146"/>
      <c r="F131" s="146"/>
      <c r="G131" s="146"/>
      <c r="H131" s="146"/>
    </row>
    <row r="132" spans="1:8" ht="15" customHeight="1" x14ac:dyDescent="0.2">
      <c r="A132" s="438"/>
      <c r="B132" s="410"/>
      <c r="C132" s="424"/>
      <c r="D132" s="146"/>
      <c r="E132" s="146"/>
      <c r="F132" s="146"/>
      <c r="G132" s="146"/>
      <c r="H132" s="146"/>
    </row>
    <row r="133" spans="1:8" ht="15" customHeight="1" x14ac:dyDescent="0.2">
      <c r="A133" s="438"/>
      <c r="B133" s="410"/>
      <c r="C133" s="424"/>
      <c r="D133" s="146"/>
      <c r="E133" s="146"/>
      <c r="F133" s="146"/>
      <c r="G133" s="146"/>
      <c r="H133" s="146"/>
    </row>
    <row r="134" spans="1:8" ht="15" customHeight="1" x14ac:dyDescent="0.2">
      <c r="A134" s="438"/>
      <c r="B134" s="410"/>
      <c r="C134" s="424"/>
      <c r="D134" s="146"/>
      <c r="E134" s="146"/>
      <c r="F134" s="146"/>
      <c r="G134" s="146"/>
      <c r="H134" s="146"/>
    </row>
    <row r="135" spans="1:8" ht="15" customHeight="1" x14ac:dyDescent="0.2">
      <c r="A135" s="438"/>
      <c r="B135" s="410"/>
      <c r="C135" s="424"/>
      <c r="D135" s="146"/>
      <c r="E135" s="146"/>
      <c r="F135" s="146"/>
      <c r="G135" s="146"/>
      <c r="H135" s="146"/>
    </row>
    <row r="136" spans="1:8" ht="15" customHeight="1" x14ac:dyDescent="0.2">
      <c r="A136" s="438"/>
      <c r="B136" s="410"/>
      <c r="C136" s="424"/>
      <c r="D136" s="146"/>
      <c r="E136" s="146"/>
      <c r="F136" s="146"/>
      <c r="G136" s="146"/>
      <c r="H136" s="146"/>
    </row>
    <row r="137" spans="1:8" ht="15" customHeight="1" x14ac:dyDescent="0.2">
      <c r="A137" s="438"/>
      <c r="B137" s="410"/>
      <c r="C137" s="424"/>
      <c r="D137" s="146"/>
      <c r="E137" s="146"/>
      <c r="F137" s="146"/>
      <c r="G137" s="146"/>
      <c r="H137" s="146"/>
    </row>
    <row r="138" spans="1:8" ht="15" customHeight="1" x14ac:dyDescent="0.2">
      <c r="A138" s="438"/>
      <c r="B138" s="410"/>
      <c r="C138" s="424"/>
      <c r="D138" s="146"/>
      <c r="E138" s="146"/>
      <c r="F138" s="146"/>
      <c r="G138" s="146"/>
      <c r="H138" s="146"/>
    </row>
    <row r="139" spans="1:8" ht="15" customHeight="1" x14ac:dyDescent="0.2">
      <c r="A139" s="438"/>
      <c r="B139" s="410"/>
      <c r="C139" s="424"/>
      <c r="D139" s="146"/>
      <c r="E139" s="146"/>
      <c r="F139" s="146"/>
      <c r="G139" s="146"/>
      <c r="H139" s="146"/>
    </row>
    <row r="140" spans="1:8" ht="15" customHeight="1" x14ac:dyDescent="0.2">
      <c r="A140" s="438"/>
      <c r="B140" s="410"/>
      <c r="C140" s="424"/>
      <c r="D140" s="146"/>
      <c r="E140" s="146"/>
      <c r="F140" s="146"/>
      <c r="G140" s="146"/>
      <c r="H140" s="146"/>
    </row>
    <row r="141" spans="1:8" ht="15" customHeight="1" x14ac:dyDescent="0.2">
      <c r="A141" s="438"/>
      <c r="B141" s="410"/>
      <c r="C141" s="424"/>
      <c r="D141" s="146"/>
      <c r="E141" s="146"/>
      <c r="F141" s="146"/>
      <c r="G141" s="146"/>
      <c r="H141" s="146"/>
    </row>
    <row r="142" spans="1:8" ht="15" customHeight="1" x14ac:dyDescent="0.2">
      <c r="A142" s="438"/>
      <c r="B142" s="410"/>
      <c r="C142" s="424"/>
      <c r="D142" s="146"/>
      <c r="E142" s="146"/>
      <c r="F142" s="146"/>
      <c r="G142" s="146"/>
      <c r="H142" s="146"/>
    </row>
    <row r="143" spans="1:8" ht="15" customHeight="1" x14ac:dyDescent="0.2">
      <c r="A143" s="438"/>
      <c r="B143" s="410"/>
      <c r="C143" s="424"/>
      <c r="D143" s="146"/>
      <c r="E143" s="146"/>
      <c r="F143" s="146"/>
      <c r="G143" s="146"/>
      <c r="H143" s="146"/>
    </row>
    <row r="144" spans="1:8" ht="15" customHeight="1" x14ac:dyDescent="0.2">
      <c r="A144" s="438"/>
      <c r="B144" s="410"/>
      <c r="C144" s="424"/>
      <c r="D144" s="146"/>
      <c r="E144" s="146"/>
      <c r="F144" s="146"/>
      <c r="G144" s="146"/>
      <c r="H144" s="146"/>
    </row>
    <row r="145" spans="1:8" ht="15" customHeight="1" x14ac:dyDescent="0.2">
      <c r="A145" s="438"/>
      <c r="B145" s="410"/>
      <c r="C145" s="424"/>
      <c r="D145" s="146"/>
      <c r="E145" s="146"/>
      <c r="F145" s="146"/>
      <c r="G145" s="146"/>
      <c r="H145" s="146"/>
    </row>
    <row r="146" spans="1:8" ht="15" customHeight="1" x14ac:dyDescent="0.2">
      <c r="A146" s="438"/>
      <c r="B146" s="410"/>
      <c r="C146" s="424"/>
      <c r="D146" s="146"/>
      <c r="E146" s="146"/>
      <c r="F146" s="146"/>
      <c r="G146" s="146"/>
      <c r="H146" s="146"/>
    </row>
    <row r="147" spans="1:8" ht="15" customHeight="1" x14ac:dyDescent="0.2">
      <c r="A147" s="438"/>
      <c r="B147" s="410"/>
      <c r="C147" s="424"/>
      <c r="D147" s="146"/>
      <c r="E147" s="146"/>
      <c r="F147" s="146"/>
      <c r="G147" s="146"/>
      <c r="H147" s="146"/>
    </row>
    <row r="148" spans="1:8" ht="15" customHeight="1" x14ac:dyDescent="0.2">
      <c r="A148" s="438"/>
      <c r="B148" s="410"/>
      <c r="C148" s="424"/>
      <c r="D148" s="146"/>
      <c r="E148" s="146"/>
      <c r="F148" s="146"/>
      <c r="G148" s="146"/>
      <c r="H148" s="146"/>
    </row>
    <row r="149" spans="1:8" ht="15" customHeight="1" x14ac:dyDescent="0.2">
      <c r="A149" s="438"/>
      <c r="B149" s="410"/>
      <c r="C149" s="424"/>
      <c r="D149" s="146"/>
      <c r="E149" s="146"/>
      <c r="F149" s="146"/>
      <c r="G149" s="146"/>
      <c r="H149" s="146"/>
    </row>
    <row r="150" spans="1:8" ht="15" customHeight="1" x14ac:dyDescent="0.2">
      <c r="A150" s="438"/>
      <c r="B150" s="410"/>
      <c r="C150" s="424"/>
      <c r="D150" s="146"/>
      <c r="E150" s="146"/>
      <c r="F150" s="146"/>
      <c r="G150" s="146"/>
      <c r="H150" s="146"/>
    </row>
    <row r="151" spans="1:8" ht="15" customHeight="1" x14ac:dyDescent="0.2">
      <c r="A151" s="439"/>
      <c r="B151" s="411"/>
      <c r="C151" s="425"/>
      <c r="D151" s="146"/>
      <c r="E151" s="146"/>
      <c r="F151" s="146"/>
      <c r="G151" s="146"/>
      <c r="H151" s="146"/>
    </row>
    <row r="152" spans="1:8" ht="25.5" x14ac:dyDescent="0.2">
      <c r="A152" s="153" t="s">
        <v>2198</v>
      </c>
      <c r="B152" s="154"/>
      <c r="C152" s="155" t="s">
        <v>1947</v>
      </c>
      <c r="D152" s="146"/>
      <c r="E152" s="146"/>
      <c r="F152" s="146"/>
      <c r="G152" s="146"/>
      <c r="H152" s="146"/>
    </row>
    <row r="153" spans="1:8" ht="15" customHeight="1" x14ac:dyDescent="0.2">
      <c r="A153" s="406" t="s">
        <v>2199</v>
      </c>
      <c r="B153" s="409"/>
      <c r="C153" s="446" t="s">
        <v>2029</v>
      </c>
      <c r="D153" s="146"/>
      <c r="E153" s="146"/>
      <c r="F153" s="146"/>
      <c r="G153" s="146"/>
      <c r="H153" s="146"/>
    </row>
    <row r="154" spans="1:8" ht="15" customHeight="1" x14ac:dyDescent="0.2">
      <c r="A154" s="407"/>
      <c r="B154" s="410"/>
      <c r="C154" s="447"/>
      <c r="D154" s="146"/>
      <c r="E154" s="146"/>
      <c r="F154" s="146"/>
      <c r="G154" s="146"/>
      <c r="H154" s="146"/>
    </row>
    <row r="155" spans="1:8" ht="15" customHeight="1" x14ac:dyDescent="0.2">
      <c r="A155" s="407"/>
      <c r="B155" s="410"/>
      <c r="C155" s="448"/>
      <c r="D155" s="146"/>
      <c r="E155" s="146"/>
      <c r="F155" s="146"/>
      <c r="G155" s="146"/>
      <c r="H155" s="146"/>
    </row>
    <row r="156" spans="1:8" ht="15" customHeight="1" x14ac:dyDescent="0.2">
      <c r="A156" s="408"/>
      <c r="B156" s="411"/>
      <c r="C156" s="449"/>
      <c r="D156" s="146"/>
      <c r="E156" s="146"/>
      <c r="F156" s="146"/>
      <c r="G156" s="146"/>
      <c r="H156" s="146"/>
    </row>
    <row r="157" spans="1:8" ht="15" customHeight="1" x14ac:dyDescent="0.2">
      <c r="A157" s="406" t="s">
        <v>2200</v>
      </c>
      <c r="B157" s="409"/>
      <c r="C157" s="423" t="s">
        <v>2201</v>
      </c>
      <c r="D157" s="146"/>
      <c r="E157" s="146"/>
      <c r="F157" s="146"/>
      <c r="G157" s="146"/>
      <c r="H157" s="146"/>
    </row>
    <row r="158" spans="1:8" ht="15" customHeight="1" x14ac:dyDescent="0.2">
      <c r="A158" s="407"/>
      <c r="B158" s="410"/>
      <c r="C158" s="450"/>
      <c r="D158" s="146"/>
      <c r="E158" s="146"/>
      <c r="F158" s="146"/>
      <c r="G158" s="146"/>
      <c r="H158" s="146"/>
    </row>
    <row r="159" spans="1:8" ht="15" customHeight="1" x14ac:dyDescent="0.2">
      <c r="A159" s="407"/>
      <c r="B159" s="410"/>
      <c r="C159" s="450"/>
      <c r="D159" s="146"/>
      <c r="E159" s="146"/>
      <c r="F159" s="146"/>
      <c r="G159" s="146"/>
      <c r="H159" s="146"/>
    </row>
    <row r="160" spans="1:8" ht="15" customHeight="1" x14ac:dyDescent="0.2">
      <c r="A160" s="408"/>
      <c r="B160" s="411"/>
      <c r="C160" s="451"/>
      <c r="D160" s="146"/>
      <c r="E160" s="146"/>
      <c r="F160" s="146"/>
      <c r="G160" s="146"/>
      <c r="H160" s="146"/>
    </row>
    <row r="161" spans="1:8" ht="15" customHeight="1" x14ac:dyDescent="0.2">
      <c r="A161" s="440" t="s">
        <v>2202</v>
      </c>
      <c r="B161" s="443"/>
      <c r="C161" s="423" t="s">
        <v>2203</v>
      </c>
      <c r="D161" s="146"/>
      <c r="E161" s="146"/>
      <c r="F161" s="146"/>
      <c r="G161" s="146"/>
      <c r="H161" s="146"/>
    </row>
    <row r="162" spans="1:8" ht="15" customHeight="1" x14ac:dyDescent="0.2">
      <c r="A162" s="441"/>
      <c r="B162" s="444"/>
      <c r="C162" s="424"/>
      <c r="D162" s="146"/>
      <c r="E162" s="146"/>
      <c r="F162" s="146"/>
      <c r="G162" s="146"/>
      <c r="H162" s="146"/>
    </row>
    <row r="163" spans="1:8" ht="15" customHeight="1" x14ac:dyDescent="0.2">
      <c r="A163" s="441"/>
      <c r="B163" s="444"/>
      <c r="C163" s="424"/>
      <c r="D163" s="146"/>
      <c r="E163" s="146"/>
      <c r="F163" s="146"/>
      <c r="G163" s="146"/>
      <c r="H163" s="146"/>
    </row>
    <row r="164" spans="1:8" ht="15" customHeight="1" x14ac:dyDescent="0.2">
      <c r="A164" s="441"/>
      <c r="B164" s="444"/>
      <c r="C164" s="424"/>
      <c r="D164" s="146"/>
      <c r="E164" s="146"/>
      <c r="F164" s="146"/>
      <c r="G164" s="146"/>
      <c r="H164" s="146"/>
    </row>
    <row r="165" spans="1:8" ht="15" customHeight="1" x14ac:dyDescent="0.2">
      <c r="A165" s="441"/>
      <c r="B165" s="444"/>
      <c r="C165" s="424"/>
      <c r="D165" s="146"/>
      <c r="E165" s="146"/>
      <c r="F165" s="146"/>
      <c r="G165" s="146"/>
      <c r="H165" s="146"/>
    </row>
    <row r="166" spans="1:8" ht="15" customHeight="1" x14ac:dyDescent="0.2">
      <c r="A166" s="441"/>
      <c r="B166" s="444"/>
      <c r="C166" s="424"/>
      <c r="D166" s="146"/>
      <c r="E166" s="146"/>
      <c r="F166" s="146"/>
      <c r="G166" s="146"/>
      <c r="H166" s="146"/>
    </row>
    <row r="167" spans="1:8" ht="15" customHeight="1" x14ac:dyDescent="0.2">
      <c r="A167" s="441"/>
      <c r="B167" s="444"/>
      <c r="C167" s="424"/>
      <c r="D167" s="146"/>
      <c r="E167" s="146"/>
      <c r="F167" s="146"/>
      <c r="G167" s="146"/>
      <c r="H167" s="146"/>
    </row>
    <row r="168" spans="1:8" ht="15" customHeight="1" x14ac:dyDescent="0.2">
      <c r="A168" s="441"/>
      <c r="B168" s="444"/>
      <c r="C168" s="424"/>
      <c r="D168" s="146"/>
      <c r="E168" s="146"/>
      <c r="F168" s="146"/>
      <c r="G168" s="146"/>
      <c r="H168" s="146"/>
    </row>
    <row r="169" spans="1:8" ht="15" customHeight="1" x14ac:dyDescent="0.2">
      <c r="A169" s="441"/>
      <c r="B169" s="444"/>
      <c r="C169" s="424"/>
      <c r="D169" s="146"/>
      <c r="E169" s="146"/>
      <c r="F169" s="146"/>
      <c r="G169" s="146"/>
      <c r="H169" s="146"/>
    </row>
    <row r="170" spans="1:8" ht="15" customHeight="1" x14ac:dyDescent="0.2">
      <c r="A170" s="441"/>
      <c r="B170" s="444"/>
      <c r="C170" s="424"/>
      <c r="D170" s="146"/>
      <c r="E170" s="146"/>
      <c r="F170" s="146"/>
      <c r="G170" s="146"/>
      <c r="H170" s="146"/>
    </row>
    <row r="171" spans="1:8" ht="15" customHeight="1" x14ac:dyDescent="0.2">
      <c r="A171" s="441"/>
      <c r="B171" s="444"/>
      <c r="C171" s="424"/>
      <c r="D171" s="146"/>
      <c r="E171" s="146"/>
      <c r="F171" s="146"/>
      <c r="G171" s="146"/>
      <c r="H171" s="146"/>
    </row>
    <row r="172" spans="1:8" ht="15" customHeight="1" x14ac:dyDescent="0.2">
      <c r="A172" s="441"/>
      <c r="B172" s="444"/>
      <c r="C172" s="424"/>
      <c r="D172" s="146"/>
      <c r="E172" s="146"/>
      <c r="F172" s="146"/>
      <c r="G172" s="146"/>
      <c r="H172" s="146"/>
    </row>
    <row r="173" spans="1:8" ht="15" customHeight="1" x14ac:dyDescent="0.2">
      <c r="A173" s="441"/>
      <c r="B173" s="444"/>
      <c r="C173" s="424"/>
      <c r="D173" s="146"/>
      <c r="E173" s="146"/>
      <c r="F173" s="146"/>
      <c r="G173" s="146"/>
      <c r="H173" s="146"/>
    </row>
    <row r="174" spans="1:8" ht="15" customHeight="1" x14ac:dyDescent="0.2">
      <c r="A174" s="441"/>
      <c r="B174" s="444"/>
      <c r="C174" s="424"/>
      <c r="D174" s="146"/>
      <c r="E174" s="146"/>
      <c r="F174" s="146"/>
      <c r="G174" s="146"/>
      <c r="H174" s="146"/>
    </row>
    <row r="175" spans="1:8" ht="15" customHeight="1" x14ac:dyDescent="0.2">
      <c r="A175" s="441"/>
      <c r="B175" s="444"/>
      <c r="C175" s="424"/>
      <c r="D175" s="146"/>
      <c r="E175" s="146"/>
      <c r="F175" s="146"/>
      <c r="G175" s="146"/>
      <c r="H175" s="146"/>
    </row>
    <row r="176" spans="1:8" ht="15" customHeight="1" x14ac:dyDescent="0.2">
      <c r="A176" s="441"/>
      <c r="B176" s="444"/>
      <c r="C176" s="424"/>
      <c r="D176" s="146"/>
      <c r="E176" s="146"/>
      <c r="F176" s="146"/>
      <c r="G176" s="146"/>
      <c r="H176" s="146"/>
    </row>
    <row r="177" spans="1:8" ht="15" customHeight="1" x14ac:dyDescent="0.2">
      <c r="A177" s="441"/>
      <c r="B177" s="444"/>
      <c r="C177" s="424"/>
      <c r="D177" s="146"/>
      <c r="E177" s="146"/>
      <c r="F177" s="146"/>
      <c r="G177" s="146"/>
      <c r="H177" s="146"/>
    </row>
    <row r="178" spans="1:8" ht="15" customHeight="1" x14ac:dyDescent="0.2">
      <c r="A178" s="441"/>
      <c r="B178" s="444"/>
      <c r="C178" s="424"/>
      <c r="D178" s="146"/>
      <c r="E178" s="146"/>
      <c r="F178" s="146"/>
      <c r="G178" s="146"/>
      <c r="H178" s="146"/>
    </row>
    <row r="179" spans="1:8" ht="15" customHeight="1" x14ac:dyDescent="0.2">
      <c r="A179" s="441"/>
      <c r="B179" s="444"/>
      <c r="C179" s="424"/>
      <c r="D179" s="146"/>
      <c r="E179" s="146"/>
      <c r="F179" s="146"/>
      <c r="G179" s="146"/>
      <c r="H179" s="146"/>
    </row>
    <row r="180" spans="1:8" ht="15" customHeight="1" x14ac:dyDescent="0.2">
      <c r="A180" s="441"/>
      <c r="B180" s="444"/>
      <c r="C180" s="424"/>
      <c r="D180" s="146"/>
      <c r="E180" s="146"/>
      <c r="F180" s="146"/>
      <c r="G180" s="146"/>
      <c r="H180" s="146"/>
    </row>
    <row r="181" spans="1:8" ht="15" customHeight="1" x14ac:dyDescent="0.2">
      <c r="A181" s="441"/>
      <c r="B181" s="444"/>
      <c r="C181" s="424"/>
      <c r="D181" s="146"/>
      <c r="E181" s="146"/>
      <c r="F181" s="146"/>
      <c r="G181" s="146"/>
      <c r="H181" s="146"/>
    </row>
    <row r="182" spans="1:8" ht="15" customHeight="1" x14ac:dyDescent="0.2">
      <c r="A182" s="441"/>
      <c r="B182" s="444"/>
      <c r="C182" s="424"/>
      <c r="D182" s="146"/>
      <c r="E182" s="146"/>
      <c r="F182" s="146"/>
      <c r="G182" s="146"/>
      <c r="H182" s="146"/>
    </row>
    <row r="183" spans="1:8" ht="15" customHeight="1" x14ac:dyDescent="0.2">
      <c r="A183" s="441"/>
      <c r="B183" s="444"/>
      <c r="C183" s="424"/>
      <c r="D183" s="146"/>
      <c r="E183" s="146"/>
      <c r="F183" s="146"/>
      <c r="G183" s="146"/>
      <c r="H183" s="146"/>
    </row>
    <row r="184" spans="1:8" ht="15" customHeight="1" x14ac:dyDescent="0.2">
      <c r="A184" s="441"/>
      <c r="B184" s="444"/>
      <c r="C184" s="424"/>
      <c r="D184" s="146"/>
      <c r="E184" s="146"/>
      <c r="F184" s="146"/>
      <c r="G184" s="146"/>
      <c r="H184" s="146"/>
    </row>
    <row r="185" spans="1:8" ht="15" customHeight="1" x14ac:dyDescent="0.2">
      <c r="A185" s="441"/>
      <c r="B185" s="444"/>
      <c r="C185" s="424"/>
      <c r="D185" s="146"/>
      <c r="E185" s="146"/>
      <c r="F185" s="146"/>
      <c r="G185" s="146"/>
      <c r="H185" s="146"/>
    </row>
    <row r="186" spans="1:8" ht="15" customHeight="1" x14ac:dyDescent="0.2">
      <c r="A186" s="441"/>
      <c r="B186" s="444"/>
      <c r="C186" s="424"/>
      <c r="D186" s="146"/>
      <c r="E186" s="146"/>
      <c r="F186" s="146"/>
      <c r="G186" s="146"/>
      <c r="H186" s="146"/>
    </row>
    <row r="187" spans="1:8" ht="15" customHeight="1" x14ac:dyDescent="0.2">
      <c r="A187" s="441"/>
      <c r="B187" s="444"/>
      <c r="C187" s="424"/>
      <c r="D187" s="146"/>
      <c r="E187" s="146"/>
      <c r="F187" s="146"/>
      <c r="G187" s="146"/>
      <c r="H187" s="146"/>
    </row>
    <row r="188" spans="1:8" ht="15" customHeight="1" x14ac:dyDescent="0.2">
      <c r="A188" s="441"/>
      <c r="B188" s="444"/>
      <c r="C188" s="424"/>
      <c r="D188" s="146"/>
      <c r="E188" s="146"/>
      <c r="F188" s="146"/>
      <c r="G188" s="146"/>
      <c r="H188" s="146"/>
    </row>
    <row r="189" spans="1:8" ht="15" customHeight="1" x14ac:dyDescent="0.2">
      <c r="A189" s="441"/>
      <c r="B189" s="444"/>
      <c r="C189" s="424"/>
      <c r="D189" s="146"/>
      <c r="E189" s="146"/>
      <c r="F189" s="146"/>
      <c r="G189" s="146"/>
      <c r="H189" s="146"/>
    </row>
    <row r="190" spans="1:8" ht="15" customHeight="1" x14ac:dyDescent="0.2">
      <c r="A190" s="441"/>
      <c r="B190" s="444"/>
      <c r="C190" s="424"/>
      <c r="D190" s="146"/>
      <c r="E190" s="146"/>
      <c r="F190" s="146"/>
      <c r="G190" s="146"/>
      <c r="H190" s="146"/>
    </row>
    <row r="191" spans="1:8" ht="15" customHeight="1" x14ac:dyDescent="0.2">
      <c r="A191" s="441"/>
      <c r="B191" s="444"/>
      <c r="C191" s="424"/>
      <c r="D191" s="146"/>
      <c r="E191" s="146"/>
      <c r="F191" s="146"/>
      <c r="G191" s="146"/>
      <c r="H191" s="146"/>
    </row>
    <row r="192" spans="1:8" ht="15" customHeight="1" x14ac:dyDescent="0.2">
      <c r="A192" s="441"/>
      <c r="B192" s="444"/>
      <c r="C192" s="424"/>
      <c r="D192" s="146"/>
      <c r="E192" s="146"/>
      <c r="F192" s="146"/>
      <c r="G192" s="146"/>
      <c r="H192" s="146"/>
    </row>
    <row r="193" spans="1:8" ht="15" customHeight="1" x14ac:dyDescent="0.2">
      <c r="A193" s="441"/>
      <c r="B193" s="444"/>
      <c r="C193" s="424"/>
      <c r="D193" s="146"/>
      <c r="E193" s="146"/>
      <c r="F193" s="146"/>
      <c r="G193" s="146"/>
      <c r="H193" s="146"/>
    </row>
    <row r="194" spans="1:8" ht="15" customHeight="1" x14ac:dyDescent="0.2">
      <c r="A194" s="442"/>
      <c r="B194" s="445"/>
      <c r="C194" s="425"/>
      <c r="D194" s="146"/>
      <c r="E194" s="146"/>
      <c r="F194" s="146"/>
      <c r="G194" s="146"/>
      <c r="H194" s="146"/>
    </row>
    <row r="195" spans="1:8" ht="38.25" x14ac:dyDescent="0.2">
      <c r="A195" s="153" t="s">
        <v>2204</v>
      </c>
      <c r="B195" s="157"/>
      <c r="C195" s="155" t="s">
        <v>2205</v>
      </c>
      <c r="D195" s="156" t="s">
        <v>2103</v>
      </c>
      <c r="E195" s="146"/>
      <c r="F195" s="146"/>
      <c r="G195" s="146"/>
      <c r="H195" s="146"/>
    </row>
    <row r="196" spans="1:8" ht="75" customHeight="1" x14ac:dyDescent="0.2">
      <c r="A196" s="153" t="s">
        <v>2206</v>
      </c>
      <c r="B196" s="157"/>
      <c r="C196" s="155" t="s">
        <v>2207</v>
      </c>
      <c r="D196" s="146"/>
      <c r="E196" s="146"/>
      <c r="F196" s="146"/>
      <c r="G196" s="146"/>
      <c r="H196" s="146"/>
    </row>
    <row r="197" spans="1:8" ht="15" customHeight="1" x14ac:dyDescent="0.2">
      <c r="A197" s="434" t="s">
        <v>2208</v>
      </c>
      <c r="B197" s="431"/>
      <c r="C197" s="423" t="s">
        <v>2209</v>
      </c>
      <c r="D197" s="146"/>
      <c r="E197" s="146"/>
      <c r="F197" s="146"/>
      <c r="G197" s="146"/>
      <c r="H197" s="146"/>
    </row>
    <row r="198" spans="1:8" ht="15" customHeight="1" x14ac:dyDescent="0.2">
      <c r="A198" s="435"/>
      <c r="B198" s="433"/>
      <c r="C198" s="425"/>
      <c r="D198" s="146"/>
      <c r="E198" s="146"/>
      <c r="F198" s="146"/>
      <c r="G198" s="146"/>
      <c r="H198" s="146"/>
    </row>
    <row r="199" spans="1:8" ht="75" customHeight="1" x14ac:dyDescent="0.2">
      <c r="A199" s="153" t="s">
        <v>2210</v>
      </c>
      <c r="B199" s="157"/>
      <c r="C199" s="155" t="s">
        <v>2211</v>
      </c>
      <c r="D199" s="146"/>
      <c r="E199" s="146"/>
      <c r="F199" s="146"/>
      <c r="G199" s="146"/>
      <c r="H199" s="146"/>
    </row>
    <row r="200" spans="1:8" ht="51" x14ac:dyDescent="0.2">
      <c r="A200" s="153" t="s">
        <v>2212</v>
      </c>
      <c r="B200" s="157"/>
      <c r="C200" s="155" t="s">
        <v>1847</v>
      </c>
      <c r="D200" s="146"/>
      <c r="E200" s="146"/>
      <c r="F200" s="146"/>
      <c r="G200" s="146"/>
      <c r="H200" s="146"/>
    </row>
    <row r="201" spans="1:8" ht="15" customHeight="1" x14ac:dyDescent="0.2">
      <c r="A201" s="406" t="s">
        <v>2212</v>
      </c>
      <c r="B201" s="431" t="s">
        <v>2020</v>
      </c>
      <c r="C201" s="412" t="s">
        <v>2213</v>
      </c>
      <c r="D201" s="146"/>
      <c r="E201" s="146"/>
      <c r="F201" s="146"/>
      <c r="G201" s="146"/>
      <c r="H201" s="146"/>
    </row>
    <row r="202" spans="1:8" ht="15" customHeight="1" x14ac:dyDescent="0.2">
      <c r="A202" s="407"/>
      <c r="B202" s="432"/>
      <c r="C202" s="413"/>
      <c r="D202" s="146"/>
      <c r="E202" s="146"/>
      <c r="F202" s="146"/>
      <c r="G202" s="146"/>
      <c r="H202" s="146"/>
    </row>
    <row r="203" spans="1:8" ht="15" customHeight="1" x14ac:dyDescent="0.2">
      <c r="A203" s="407"/>
      <c r="B203" s="432"/>
      <c r="C203" s="413"/>
      <c r="D203" s="146"/>
      <c r="E203" s="146"/>
      <c r="F203" s="146"/>
      <c r="G203" s="146"/>
      <c r="H203" s="146"/>
    </row>
    <row r="204" spans="1:8" ht="15" customHeight="1" x14ac:dyDescent="0.2">
      <c r="A204" s="408"/>
      <c r="B204" s="433"/>
      <c r="C204" s="414"/>
      <c r="D204" s="146"/>
      <c r="E204" s="146"/>
      <c r="F204" s="146"/>
      <c r="G204" s="146"/>
      <c r="H204" s="146"/>
    </row>
    <row r="205" spans="1:8" ht="15" customHeight="1" x14ac:dyDescent="0.2">
      <c r="A205" s="426" t="s">
        <v>2212</v>
      </c>
      <c r="B205" s="431" t="s">
        <v>2104</v>
      </c>
      <c r="C205" s="412" t="s">
        <v>2214</v>
      </c>
      <c r="D205" s="146"/>
      <c r="E205" s="146"/>
      <c r="F205" s="146"/>
      <c r="G205" s="146"/>
      <c r="H205" s="146"/>
    </row>
    <row r="206" spans="1:8" ht="15" customHeight="1" x14ac:dyDescent="0.2">
      <c r="A206" s="427"/>
      <c r="B206" s="432"/>
      <c r="C206" s="413"/>
      <c r="D206" s="146"/>
      <c r="E206" s="146"/>
      <c r="F206" s="146"/>
      <c r="G206" s="146"/>
      <c r="H206" s="146"/>
    </row>
    <row r="207" spans="1:8" ht="15" customHeight="1" x14ac:dyDescent="0.2">
      <c r="A207" s="427"/>
      <c r="B207" s="432"/>
      <c r="C207" s="413"/>
      <c r="D207" s="146"/>
      <c r="E207" s="146"/>
      <c r="F207" s="146"/>
      <c r="G207" s="146"/>
      <c r="H207" s="146"/>
    </row>
    <row r="208" spans="1:8" ht="15" customHeight="1" x14ac:dyDescent="0.2">
      <c r="A208" s="427"/>
      <c r="B208" s="432"/>
      <c r="C208" s="413"/>
      <c r="D208" s="146"/>
      <c r="E208" s="146"/>
      <c r="F208" s="146"/>
      <c r="G208" s="146"/>
      <c r="H208" s="146"/>
    </row>
    <row r="209" spans="1:8" ht="15" customHeight="1" x14ac:dyDescent="0.2">
      <c r="A209" s="427"/>
      <c r="B209" s="432"/>
      <c r="C209" s="413"/>
      <c r="D209" s="146"/>
      <c r="E209" s="146"/>
      <c r="F209" s="146"/>
      <c r="G209" s="146"/>
      <c r="H209" s="146"/>
    </row>
    <row r="210" spans="1:8" ht="15" customHeight="1" x14ac:dyDescent="0.2">
      <c r="A210" s="428"/>
      <c r="B210" s="433"/>
      <c r="C210" s="414"/>
      <c r="D210" s="146"/>
      <c r="E210" s="146"/>
      <c r="F210" s="146"/>
      <c r="G210" s="146"/>
      <c r="H210" s="146"/>
    </row>
    <row r="211" spans="1:8" ht="26.45" customHeight="1" x14ac:dyDescent="0.2">
      <c r="A211" s="158" t="s">
        <v>2215</v>
      </c>
      <c r="B211" s="154"/>
      <c r="C211" s="155" t="s">
        <v>2216</v>
      </c>
      <c r="D211" s="156" t="s">
        <v>2103</v>
      </c>
      <c r="E211" s="146"/>
      <c r="F211" s="146"/>
      <c r="G211" s="146"/>
      <c r="H211" s="146"/>
    </row>
    <row r="212" spans="1:8" ht="18.75" customHeight="1" x14ac:dyDescent="0.2">
      <c r="A212" s="174" t="s">
        <v>2217</v>
      </c>
      <c r="B212" s="175"/>
      <c r="C212" s="423" t="s">
        <v>1900</v>
      </c>
      <c r="D212" s="146"/>
      <c r="E212" s="146"/>
      <c r="F212" s="146"/>
      <c r="G212" s="146"/>
      <c r="H212" s="146"/>
    </row>
    <row r="213" spans="1:8" ht="13.9" customHeight="1" x14ac:dyDescent="0.2">
      <c r="A213" s="176"/>
      <c r="B213" s="177"/>
      <c r="C213" s="424"/>
      <c r="D213" s="146"/>
      <c r="E213" s="146"/>
      <c r="F213" s="146"/>
      <c r="G213" s="146"/>
      <c r="H213" s="146"/>
    </row>
    <row r="214" spans="1:8" ht="13.9" customHeight="1" x14ac:dyDescent="0.2">
      <c r="A214" s="176"/>
      <c r="B214" s="177"/>
      <c r="C214" s="424"/>
      <c r="D214" s="146"/>
      <c r="E214" s="146"/>
      <c r="F214" s="146"/>
      <c r="G214" s="146"/>
      <c r="H214" s="146"/>
    </row>
    <row r="215" spans="1:8" ht="13.9" customHeight="1" x14ac:dyDescent="0.2">
      <c r="A215" s="176"/>
      <c r="B215" s="177"/>
      <c r="C215" s="424"/>
      <c r="D215" s="146"/>
      <c r="E215" s="146"/>
      <c r="F215" s="146"/>
      <c r="G215" s="146"/>
      <c r="H215" s="146"/>
    </row>
    <row r="216" spans="1:8" ht="13.9" customHeight="1" x14ac:dyDescent="0.2">
      <c r="A216" s="176"/>
      <c r="B216" s="177"/>
      <c r="C216" s="424"/>
      <c r="D216" s="146"/>
      <c r="E216" s="146"/>
      <c r="F216" s="146"/>
      <c r="G216" s="146"/>
      <c r="H216" s="146"/>
    </row>
    <row r="217" spans="1:8" ht="13.9" customHeight="1" x14ac:dyDescent="0.2">
      <c r="A217" s="176"/>
      <c r="B217" s="177"/>
      <c r="C217" s="424"/>
      <c r="D217" s="146"/>
      <c r="E217" s="146"/>
      <c r="F217" s="146"/>
      <c r="G217" s="146"/>
      <c r="H217" s="146"/>
    </row>
    <row r="218" spans="1:8" ht="13.9" customHeight="1" x14ac:dyDescent="0.2">
      <c r="A218" s="176"/>
      <c r="B218" s="177"/>
      <c r="C218" s="424"/>
      <c r="D218" s="146"/>
      <c r="E218" s="146"/>
      <c r="F218" s="146"/>
      <c r="G218" s="146"/>
      <c r="H218" s="146"/>
    </row>
    <row r="219" spans="1:8" ht="13.9" customHeight="1" x14ac:dyDescent="0.2">
      <c r="A219" s="176"/>
      <c r="B219" s="177"/>
      <c r="C219" s="424"/>
      <c r="D219" s="146"/>
      <c r="E219" s="146"/>
      <c r="F219" s="146"/>
      <c r="G219" s="146"/>
      <c r="H219" s="146"/>
    </row>
    <row r="220" spans="1:8" ht="13.9" customHeight="1" x14ac:dyDescent="0.2">
      <c r="A220" s="176"/>
      <c r="B220" s="177"/>
      <c r="C220" s="424"/>
      <c r="D220" s="146"/>
      <c r="E220" s="146"/>
      <c r="F220" s="146"/>
      <c r="G220" s="146"/>
      <c r="H220" s="146"/>
    </row>
    <row r="221" spans="1:8" ht="13.9" customHeight="1" x14ac:dyDescent="0.2">
      <c r="A221" s="176"/>
      <c r="B221" s="177"/>
      <c r="C221" s="424"/>
      <c r="D221" s="146"/>
      <c r="E221" s="146"/>
      <c r="F221" s="146"/>
      <c r="G221" s="146"/>
      <c r="H221" s="146"/>
    </row>
    <row r="222" spans="1:8" ht="13.9" customHeight="1" x14ac:dyDescent="0.2">
      <c r="A222" s="176"/>
      <c r="B222" s="177"/>
      <c r="C222" s="424"/>
      <c r="D222" s="146"/>
      <c r="E222" s="146"/>
      <c r="F222" s="146"/>
      <c r="G222" s="146"/>
      <c r="H222" s="146"/>
    </row>
    <row r="223" spans="1:8" ht="13.9" customHeight="1" x14ac:dyDescent="0.2">
      <c r="A223" s="178"/>
      <c r="B223" s="179"/>
      <c r="C223" s="425"/>
      <c r="D223" s="146"/>
      <c r="E223" s="146"/>
      <c r="F223" s="146"/>
      <c r="G223" s="146"/>
      <c r="H223" s="146"/>
    </row>
    <row r="224" spans="1:8" ht="51" x14ac:dyDescent="0.2">
      <c r="A224" s="158" t="s">
        <v>2218</v>
      </c>
      <c r="B224" s="154"/>
      <c r="C224" s="155" t="s">
        <v>2219</v>
      </c>
      <c r="D224" s="156" t="s">
        <v>2103</v>
      </c>
      <c r="E224" s="146"/>
      <c r="F224" s="146"/>
      <c r="G224" s="146"/>
      <c r="H224" s="146"/>
    </row>
    <row r="225" spans="1:8" ht="25.5" x14ac:dyDescent="0.2">
      <c r="A225" s="158" t="s">
        <v>2220</v>
      </c>
      <c r="B225" s="154"/>
      <c r="C225" s="155" t="s">
        <v>1894</v>
      </c>
      <c r="D225" s="156" t="s">
        <v>2103</v>
      </c>
      <c r="E225" s="146"/>
      <c r="F225" s="146"/>
      <c r="G225" s="146"/>
      <c r="H225" s="146"/>
    </row>
    <row r="226" spans="1:8" ht="18.75" customHeight="1" x14ac:dyDescent="0.2">
      <c r="A226" s="426" t="s">
        <v>2221</v>
      </c>
      <c r="B226" s="152"/>
      <c r="C226" s="423" t="s">
        <v>2222</v>
      </c>
      <c r="D226" s="146"/>
      <c r="E226" s="146"/>
      <c r="F226" s="146"/>
      <c r="G226" s="146"/>
      <c r="H226" s="146"/>
    </row>
    <row r="227" spans="1:8" ht="13.9" customHeight="1" x14ac:dyDescent="0.2">
      <c r="A227" s="427"/>
      <c r="B227" s="180"/>
      <c r="C227" s="424"/>
      <c r="D227" s="146"/>
      <c r="E227" s="146"/>
      <c r="F227" s="146"/>
      <c r="G227" s="146"/>
      <c r="H227" s="146"/>
    </row>
    <row r="228" spans="1:8" ht="13.9" customHeight="1" x14ac:dyDescent="0.2">
      <c r="A228" s="427"/>
      <c r="B228" s="180"/>
      <c r="C228" s="424"/>
      <c r="D228" s="146"/>
      <c r="E228" s="146"/>
      <c r="F228" s="146"/>
      <c r="G228" s="146"/>
      <c r="H228" s="146"/>
    </row>
    <row r="229" spans="1:8" ht="13.9" customHeight="1" x14ac:dyDescent="0.2">
      <c r="A229" s="427"/>
      <c r="B229" s="180"/>
      <c r="C229" s="424"/>
      <c r="D229" s="146"/>
      <c r="E229" s="146"/>
      <c r="F229" s="146"/>
      <c r="G229" s="146"/>
      <c r="H229" s="146"/>
    </row>
    <row r="230" spans="1:8" ht="13.9" customHeight="1" x14ac:dyDescent="0.2">
      <c r="A230" s="427"/>
      <c r="B230" s="180"/>
      <c r="C230" s="424"/>
      <c r="D230" s="146"/>
      <c r="E230" s="146"/>
      <c r="F230" s="146"/>
      <c r="G230" s="146"/>
      <c r="H230" s="146"/>
    </row>
    <row r="231" spans="1:8" ht="13.9" customHeight="1" x14ac:dyDescent="0.2">
      <c r="A231" s="427"/>
      <c r="B231" s="180"/>
      <c r="C231" s="424"/>
      <c r="D231" s="146"/>
      <c r="E231" s="146"/>
      <c r="F231" s="146"/>
      <c r="G231" s="146"/>
      <c r="H231" s="146"/>
    </row>
    <row r="232" spans="1:8" ht="13.9" customHeight="1" x14ac:dyDescent="0.2">
      <c r="A232" s="427"/>
      <c r="B232" s="180"/>
      <c r="C232" s="424"/>
      <c r="D232" s="146"/>
      <c r="E232" s="146"/>
      <c r="F232" s="146"/>
      <c r="G232" s="146"/>
      <c r="H232" s="146"/>
    </row>
    <row r="233" spans="1:8" ht="13.9" customHeight="1" x14ac:dyDescent="0.2">
      <c r="A233" s="427"/>
      <c r="B233" s="180"/>
      <c r="C233" s="424"/>
      <c r="D233" s="146"/>
      <c r="E233" s="146"/>
      <c r="F233" s="146"/>
      <c r="G233" s="146"/>
      <c r="H233" s="146"/>
    </row>
    <row r="234" spans="1:8" ht="13.9" customHeight="1" x14ac:dyDescent="0.2">
      <c r="A234" s="427"/>
      <c r="B234" s="180"/>
      <c r="C234" s="424"/>
      <c r="D234" s="146"/>
      <c r="E234" s="146"/>
      <c r="F234" s="146"/>
      <c r="G234" s="146"/>
      <c r="H234" s="146"/>
    </row>
    <row r="235" spans="1:8" ht="13.9" customHeight="1" x14ac:dyDescent="0.2">
      <c r="A235" s="427"/>
      <c r="B235" s="180"/>
      <c r="C235" s="424"/>
      <c r="D235" s="146"/>
      <c r="E235" s="146"/>
      <c r="F235" s="146"/>
      <c r="G235" s="146"/>
      <c r="H235" s="146"/>
    </row>
    <row r="236" spans="1:8" ht="13.9" customHeight="1" x14ac:dyDescent="0.2">
      <c r="A236" s="427"/>
      <c r="B236" s="180"/>
      <c r="C236" s="424"/>
      <c r="D236" s="146"/>
      <c r="E236" s="146"/>
      <c r="F236" s="146"/>
      <c r="G236" s="146"/>
      <c r="H236" s="146"/>
    </row>
    <row r="237" spans="1:8" ht="13.9" customHeight="1" x14ac:dyDescent="0.2">
      <c r="A237" s="427"/>
      <c r="B237" s="180"/>
      <c r="C237" s="424"/>
      <c r="D237" s="146"/>
      <c r="E237" s="146"/>
      <c r="F237" s="146"/>
      <c r="G237" s="146"/>
      <c r="H237" s="146"/>
    </row>
    <row r="238" spans="1:8" ht="13.9" customHeight="1" x14ac:dyDescent="0.2">
      <c r="A238" s="427"/>
      <c r="B238" s="180"/>
      <c r="C238" s="424"/>
      <c r="D238" s="146"/>
      <c r="E238" s="146"/>
      <c r="F238" s="146"/>
      <c r="G238" s="146"/>
      <c r="H238" s="146"/>
    </row>
    <row r="239" spans="1:8" ht="13.9" customHeight="1" x14ac:dyDescent="0.2">
      <c r="A239" s="427"/>
      <c r="B239" s="180"/>
      <c r="C239" s="424"/>
      <c r="D239" s="146"/>
      <c r="E239" s="146"/>
      <c r="F239" s="146"/>
      <c r="G239" s="146"/>
      <c r="H239" s="146"/>
    </row>
    <row r="240" spans="1:8" ht="13.9" customHeight="1" x14ac:dyDescent="0.2">
      <c r="A240" s="427"/>
      <c r="B240" s="180"/>
      <c r="C240" s="424"/>
      <c r="D240" s="146"/>
      <c r="E240" s="146"/>
      <c r="F240" s="146"/>
      <c r="G240" s="146"/>
      <c r="H240" s="146"/>
    </row>
    <row r="241" spans="1:8" ht="13.9" customHeight="1" x14ac:dyDescent="0.2">
      <c r="A241" s="427"/>
      <c r="B241" s="180"/>
      <c r="C241" s="424"/>
      <c r="D241" s="146"/>
      <c r="E241" s="146"/>
      <c r="F241" s="146"/>
      <c r="G241" s="146"/>
      <c r="H241" s="146"/>
    </row>
    <row r="242" spans="1:8" ht="13.9" customHeight="1" x14ac:dyDescent="0.2">
      <c r="A242" s="427"/>
      <c r="B242" s="180"/>
      <c r="C242" s="424"/>
      <c r="D242" s="146"/>
      <c r="E242" s="146"/>
      <c r="F242" s="146"/>
      <c r="G242" s="146"/>
      <c r="H242" s="146"/>
    </row>
    <row r="243" spans="1:8" ht="13.9" customHeight="1" x14ac:dyDescent="0.2">
      <c r="A243" s="427"/>
      <c r="B243" s="180"/>
      <c r="C243" s="424"/>
      <c r="D243" s="146"/>
      <c r="E243" s="146"/>
      <c r="F243" s="146"/>
      <c r="G243" s="146"/>
      <c r="H243" s="146"/>
    </row>
    <row r="244" spans="1:8" ht="13.9" customHeight="1" x14ac:dyDescent="0.2">
      <c r="A244" s="427"/>
      <c r="B244" s="180"/>
      <c r="C244" s="424"/>
      <c r="D244" s="146"/>
      <c r="E244" s="146"/>
      <c r="F244" s="146"/>
      <c r="G244" s="146"/>
      <c r="H244" s="146"/>
    </row>
    <row r="245" spans="1:8" ht="13.9" customHeight="1" x14ac:dyDescent="0.2">
      <c r="A245" s="427"/>
      <c r="B245" s="180"/>
      <c r="C245" s="424"/>
      <c r="D245" s="146"/>
      <c r="E245" s="146"/>
      <c r="F245" s="146"/>
      <c r="G245" s="146"/>
      <c r="H245" s="146"/>
    </row>
    <row r="246" spans="1:8" ht="13.9" customHeight="1" x14ac:dyDescent="0.2">
      <c r="A246" s="427"/>
      <c r="B246" s="180"/>
      <c r="C246" s="424"/>
      <c r="D246" s="146"/>
      <c r="E246" s="146"/>
      <c r="F246" s="146"/>
      <c r="G246" s="146"/>
      <c r="H246" s="146"/>
    </row>
    <row r="247" spans="1:8" ht="13.9" customHeight="1" x14ac:dyDescent="0.2">
      <c r="A247" s="427"/>
      <c r="B247" s="180"/>
      <c r="C247" s="424"/>
      <c r="D247" s="146"/>
      <c r="E247" s="146"/>
      <c r="F247" s="146"/>
      <c r="G247" s="146"/>
      <c r="H247" s="146"/>
    </row>
    <row r="248" spans="1:8" ht="13.9" customHeight="1" x14ac:dyDescent="0.2">
      <c r="A248" s="427"/>
      <c r="B248" s="180"/>
      <c r="C248" s="424"/>
      <c r="D248" s="146"/>
      <c r="E248" s="146"/>
      <c r="F248" s="146"/>
      <c r="G248" s="146"/>
      <c r="H248" s="146"/>
    </row>
    <row r="249" spans="1:8" ht="13.9" customHeight="1" x14ac:dyDescent="0.2">
      <c r="A249" s="427"/>
      <c r="B249" s="180"/>
      <c r="C249" s="424"/>
      <c r="D249" s="146"/>
      <c r="E249" s="146"/>
      <c r="F249" s="146"/>
      <c r="G249" s="146"/>
      <c r="H249" s="146"/>
    </row>
    <row r="250" spans="1:8" ht="13.9" customHeight="1" x14ac:dyDescent="0.2">
      <c r="A250" s="427"/>
      <c r="B250" s="180"/>
      <c r="C250" s="424"/>
      <c r="D250" s="146"/>
      <c r="E250" s="146"/>
      <c r="F250" s="146"/>
      <c r="G250" s="146"/>
      <c r="H250" s="146"/>
    </row>
    <row r="251" spans="1:8" ht="13.9" customHeight="1" x14ac:dyDescent="0.2">
      <c r="A251" s="428"/>
      <c r="B251" s="181"/>
      <c r="C251" s="425"/>
      <c r="D251" s="146"/>
      <c r="E251" s="146"/>
      <c r="F251" s="146"/>
      <c r="G251" s="146"/>
      <c r="H251" s="146"/>
    </row>
    <row r="252" spans="1:8" ht="15" customHeight="1" x14ac:dyDescent="0.2">
      <c r="A252" s="426" t="s">
        <v>2221</v>
      </c>
      <c r="B252" s="431" t="s">
        <v>2020</v>
      </c>
      <c r="C252" s="412" t="s">
        <v>2223</v>
      </c>
      <c r="D252" s="146"/>
      <c r="E252" s="146"/>
      <c r="F252" s="146"/>
      <c r="G252" s="146"/>
      <c r="H252" s="146"/>
    </row>
    <row r="253" spans="1:8" ht="15" customHeight="1" x14ac:dyDescent="0.2">
      <c r="A253" s="428"/>
      <c r="B253" s="433"/>
      <c r="C253" s="414"/>
      <c r="D253" s="146"/>
      <c r="E253" s="146"/>
      <c r="F253" s="146"/>
      <c r="G253" s="146"/>
      <c r="H253" s="146"/>
    </row>
    <row r="254" spans="1:8" ht="48.75" customHeight="1" x14ac:dyDescent="0.2">
      <c r="A254" s="178" t="s">
        <v>2221</v>
      </c>
      <c r="B254" s="179" t="s">
        <v>2104</v>
      </c>
      <c r="C254" s="182" t="s">
        <v>2224</v>
      </c>
      <c r="D254" s="146"/>
      <c r="E254" s="146"/>
      <c r="F254" s="146"/>
      <c r="G254" s="146"/>
      <c r="H254" s="146"/>
    </row>
    <row r="255" spans="1:8" ht="24" customHeight="1" x14ac:dyDescent="0.2">
      <c r="A255" s="147" t="s">
        <v>2225</v>
      </c>
      <c r="B255" s="152"/>
      <c r="C255" s="452" t="s">
        <v>2028</v>
      </c>
      <c r="D255" s="146"/>
      <c r="E255" s="146"/>
      <c r="F255" s="146"/>
      <c r="G255" s="146"/>
      <c r="H255" s="146"/>
    </row>
    <row r="256" spans="1:8" ht="24" customHeight="1" x14ac:dyDescent="0.2">
      <c r="A256" s="183"/>
      <c r="B256" s="180"/>
      <c r="C256" s="453"/>
      <c r="D256" s="146"/>
      <c r="E256" s="146"/>
      <c r="F256" s="146"/>
      <c r="G256" s="146"/>
      <c r="H256" s="146"/>
    </row>
    <row r="257" spans="1:8" ht="24" customHeight="1" x14ac:dyDescent="0.2">
      <c r="A257" s="183"/>
      <c r="B257" s="180"/>
      <c r="C257" s="453"/>
      <c r="D257" s="146"/>
      <c r="E257" s="146"/>
      <c r="F257" s="146"/>
      <c r="G257" s="146"/>
      <c r="H257" s="146"/>
    </row>
    <row r="258" spans="1:8" ht="24" customHeight="1" x14ac:dyDescent="0.2">
      <c r="A258" s="184"/>
      <c r="B258" s="181"/>
      <c r="C258" s="454"/>
      <c r="D258" s="146"/>
      <c r="E258" s="146"/>
      <c r="F258" s="146"/>
      <c r="G258" s="146"/>
      <c r="H258" s="146"/>
    </row>
    <row r="259" spans="1:8" ht="13.9" customHeight="1" x14ac:dyDescent="0.2">
      <c r="A259" s="147" t="s">
        <v>2226</v>
      </c>
      <c r="B259" s="152"/>
      <c r="C259" s="446" t="s">
        <v>1895</v>
      </c>
      <c r="D259" s="146"/>
      <c r="E259" s="146"/>
      <c r="F259" s="146"/>
      <c r="G259" s="146"/>
      <c r="H259" s="146"/>
    </row>
    <row r="260" spans="1:8" ht="13.9" customHeight="1" x14ac:dyDescent="0.2">
      <c r="A260" s="183"/>
      <c r="B260" s="180"/>
      <c r="C260" s="448"/>
      <c r="D260" s="146"/>
      <c r="E260" s="146"/>
      <c r="F260" s="146"/>
      <c r="G260" s="146"/>
      <c r="H260" s="146"/>
    </row>
    <row r="261" spans="1:8" ht="13.9" customHeight="1" x14ac:dyDescent="0.2">
      <c r="A261" s="183"/>
      <c r="B261" s="180"/>
      <c r="C261" s="448"/>
      <c r="D261" s="146"/>
      <c r="E261" s="146"/>
      <c r="F261" s="146"/>
      <c r="G261" s="146"/>
      <c r="H261" s="146"/>
    </row>
    <row r="262" spans="1:8" ht="13.9" customHeight="1" x14ac:dyDescent="0.2">
      <c r="A262" s="184"/>
      <c r="B262" s="181"/>
      <c r="C262" s="449"/>
      <c r="D262" s="146"/>
      <c r="E262" s="146"/>
      <c r="F262" s="146"/>
      <c r="G262" s="146"/>
      <c r="H262" s="146"/>
    </row>
    <row r="263" spans="1:8" ht="63.75" x14ac:dyDescent="0.2">
      <c r="A263" s="153" t="s">
        <v>2227</v>
      </c>
      <c r="B263" s="154"/>
      <c r="C263" s="155" t="s">
        <v>2228</v>
      </c>
      <c r="D263" s="146"/>
      <c r="E263" s="146"/>
      <c r="F263" s="146"/>
      <c r="G263" s="146"/>
      <c r="H263" s="146"/>
    </row>
    <row r="264" spans="1:8" ht="38.25" x14ac:dyDescent="0.2">
      <c r="A264" s="153" t="s">
        <v>2227</v>
      </c>
      <c r="B264" s="154" t="s">
        <v>2020</v>
      </c>
      <c r="C264" s="159" t="s">
        <v>2229</v>
      </c>
      <c r="D264" s="146"/>
      <c r="E264" s="146"/>
      <c r="F264" s="146"/>
      <c r="G264" s="146"/>
      <c r="H264" s="146"/>
    </row>
    <row r="265" spans="1:8" ht="112.5" customHeight="1" x14ac:dyDescent="0.2">
      <c r="A265" s="172" t="s">
        <v>2019</v>
      </c>
      <c r="B265" s="185"/>
      <c r="C265" s="186" t="s">
        <v>2023</v>
      </c>
      <c r="D265" s="146"/>
      <c r="E265" s="146"/>
      <c r="F265" s="146"/>
      <c r="G265" s="146"/>
      <c r="H265" s="146"/>
    </row>
    <row r="266" spans="1:8" ht="45.75" customHeight="1" x14ac:dyDescent="0.2">
      <c r="A266" s="172" t="s">
        <v>2019</v>
      </c>
      <c r="B266" s="185" t="s">
        <v>2020</v>
      </c>
      <c r="C266" s="187" t="s">
        <v>2027</v>
      </c>
      <c r="D266" s="146"/>
      <c r="E266" s="146"/>
      <c r="F266" s="146"/>
      <c r="G266" s="146"/>
      <c r="H266" s="146"/>
    </row>
    <row r="267" spans="1:8" x14ac:dyDescent="0.2">
      <c r="A267" s="188" t="s">
        <v>2230</v>
      </c>
      <c r="B267" s="188"/>
      <c r="C267" s="189"/>
      <c r="D267" s="146"/>
      <c r="E267" s="146"/>
      <c r="F267" s="146"/>
      <c r="G267" s="146"/>
      <c r="H267" s="146"/>
    </row>
    <row r="268" spans="1:8" ht="33.75" customHeight="1" x14ac:dyDescent="0.2">
      <c r="A268" s="455" t="s">
        <v>2231</v>
      </c>
      <c r="B268" s="443"/>
      <c r="C268" s="423" t="s">
        <v>1896</v>
      </c>
      <c r="D268" s="156" t="s">
        <v>2103</v>
      </c>
      <c r="E268" s="146"/>
      <c r="F268" s="146"/>
      <c r="G268" s="146"/>
      <c r="H268" s="146"/>
    </row>
    <row r="269" spans="1:8" ht="33.75" customHeight="1" x14ac:dyDescent="0.2">
      <c r="A269" s="456"/>
      <c r="B269" s="445"/>
      <c r="C269" s="425"/>
      <c r="D269" s="146"/>
      <c r="E269" s="146"/>
      <c r="F269" s="146"/>
      <c r="G269" s="146"/>
      <c r="H269" s="146"/>
    </row>
    <row r="270" spans="1:8" ht="15" customHeight="1" x14ac:dyDescent="0.25">
      <c r="A270" s="434" t="s">
        <v>2232</v>
      </c>
      <c r="B270" s="409"/>
      <c r="C270" s="423" t="s">
        <v>2233</v>
      </c>
      <c r="D270" s="156" t="s">
        <v>2140</v>
      </c>
      <c r="E270" s="156" t="s">
        <v>2141</v>
      </c>
      <c r="F270" s="156"/>
      <c r="G270" s="190"/>
      <c r="H270" s="145"/>
    </row>
    <row r="271" spans="1:8" ht="15" customHeight="1" x14ac:dyDescent="0.2">
      <c r="A271" s="436"/>
      <c r="B271" s="410"/>
      <c r="C271" s="424"/>
      <c r="D271" s="146"/>
      <c r="E271" s="146"/>
      <c r="F271" s="146"/>
      <c r="G271" s="146"/>
      <c r="H271" s="146"/>
    </row>
    <row r="272" spans="1:8" ht="15" customHeight="1" x14ac:dyDescent="0.2">
      <c r="A272" s="436"/>
      <c r="B272" s="410"/>
      <c r="C272" s="424"/>
      <c r="D272" s="146"/>
      <c r="E272" s="146"/>
      <c r="F272" s="146"/>
      <c r="G272" s="146"/>
      <c r="H272" s="146"/>
    </row>
    <row r="273" spans="1:8" ht="15" customHeight="1" x14ac:dyDescent="0.2">
      <c r="A273" s="436"/>
      <c r="B273" s="410"/>
      <c r="C273" s="424"/>
      <c r="D273" s="146"/>
      <c r="E273" s="146"/>
      <c r="F273" s="146"/>
      <c r="G273" s="146"/>
      <c r="H273" s="146"/>
    </row>
    <row r="274" spans="1:8" ht="15" customHeight="1" x14ac:dyDescent="0.2">
      <c r="A274" s="436"/>
      <c r="B274" s="410"/>
      <c r="C274" s="424"/>
      <c r="D274" s="146"/>
      <c r="E274" s="146"/>
      <c r="F274" s="146"/>
      <c r="G274" s="146"/>
      <c r="H274" s="146"/>
    </row>
    <row r="275" spans="1:8" ht="15" customHeight="1" x14ac:dyDescent="0.2">
      <c r="A275" s="436"/>
      <c r="B275" s="410"/>
      <c r="C275" s="424"/>
      <c r="D275" s="146"/>
      <c r="E275" s="146"/>
      <c r="F275" s="146"/>
      <c r="G275" s="146"/>
      <c r="H275" s="146"/>
    </row>
    <row r="276" spans="1:8" ht="15" customHeight="1" x14ac:dyDescent="0.2">
      <c r="A276" s="436"/>
      <c r="B276" s="410"/>
      <c r="C276" s="424"/>
      <c r="D276" s="146"/>
      <c r="E276" s="146"/>
      <c r="F276" s="146"/>
      <c r="G276" s="146"/>
      <c r="H276" s="146"/>
    </row>
    <row r="277" spans="1:8" ht="15" customHeight="1" x14ac:dyDescent="0.2">
      <c r="A277" s="436"/>
      <c r="B277" s="410"/>
      <c r="C277" s="424"/>
      <c r="D277" s="146"/>
      <c r="E277" s="146"/>
      <c r="F277" s="146"/>
      <c r="G277" s="146"/>
      <c r="H277" s="146"/>
    </row>
    <row r="278" spans="1:8" ht="15" customHeight="1" x14ac:dyDescent="0.2">
      <c r="A278" s="436"/>
      <c r="B278" s="410"/>
      <c r="C278" s="424"/>
      <c r="D278" s="146"/>
      <c r="E278" s="146"/>
      <c r="F278" s="146"/>
      <c r="G278" s="146"/>
      <c r="H278" s="146"/>
    </row>
    <row r="279" spans="1:8" ht="15" customHeight="1" x14ac:dyDescent="0.2">
      <c r="A279" s="436"/>
      <c r="B279" s="410"/>
      <c r="C279" s="424"/>
      <c r="D279" s="146"/>
      <c r="E279" s="146"/>
      <c r="F279" s="146"/>
      <c r="G279" s="146"/>
      <c r="H279" s="146"/>
    </row>
    <row r="280" spans="1:8" ht="15" customHeight="1" x14ac:dyDescent="0.2">
      <c r="A280" s="436"/>
      <c r="B280" s="410"/>
      <c r="C280" s="424"/>
      <c r="D280" s="146"/>
      <c r="E280" s="146"/>
      <c r="F280" s="146"/>
      <c r="G280" s="146"/>
      <c r="H280" s="146"/>
    </row>
    <row r="281" spans="1:8" ht="15" customHeight="1" x14ac:dyDescent="0.2">
      <c r="A281" s="436"/>
      <c r="B281" s="410"/>
      <c r="C281" s="424"/>
      <c r="D281" s="146"/>
      <c r="E281" s="146"/>
      <c r="F281" s="146"/>
      <c r="G281" s="146"/>
      <c r="H281" s="146"/>
    </row>
    <row r="282" spans="1:8" ht="15" customHeight="1" x14ac:dyDescent="0.2">
      <c r="A282" s="436"/>
      <c r="B282" s="410"/>
      <c r="C282" s="424"/>
      <c r="D282" s="146"/>
      <c r="E282" s="146"/>
      <c r="F282" s="146"/>
      <c r="G282" s="146"/>
      <c r="H282" s="146"/>
    </row>
    <row r="283" spans="1:8" ht="15" customHeight="1" x14ac:dyDescent="0.2">
      <c r="A283" s="436"/>
      <c r="B283" s="410"/>
      <c r="C283" s="424"/>
      <c r="D283" s="146"/>
      <c r="E283" s="146"/>
      <c r="F283" s="146"/>
      <c r="G283" s="146"/>
      <c r="H283" s="146"/>
    </row>
    <row r="284" spans="1:8" ht="15" customHeight="1" x14ac:dyDescent="0.2">
      <c r="A284" s="436"/>
      <c r="B284" s="410"/>
      <c r="C284" s="424"/>
      <c r="D284" s="146"/>
      <c r="E284" s="146"/>
      <c r="F284" s="146"/>
      <c r="G284" s="146"/>
      <c r="H284" s="146"/>
    </row>
    <row r="285" spans="1:8" ht="15" customHeight="1" x14ac:dyDescent="0.2">
      <c r="A285" s="436"/>
      <c r="B285" s="410"/>
      <c r="C285" s="424"/>
      <c r="D285" s="146"/>
      <c r="E285" s="146"/>
      <c r="F285" s="146"/>
      <c r="G285" s="146"/>
      <c r="H285" s="146"/>
    </row>
    <row r="286" spans="1:8" ht="15" customHeight="1" x14ac:dyDescent="0.2">
      <c r="A286" s="436"/>
      <c r="B286" s="410"/>
      <c r="C286" s="424"/>
      <c r="D286" s="146"/>
      <c r="E286" s="146"/>
      <c r="F286" s="146"/>
      <c r="G286" s="146"/>
      <c r="H286" s="146"/>
    </row>
    <row r="287" spans="1:8" ht="15" customHeight="1" x14ac:dyDescent="0.2">
      <c r="A287" s="436"/>
      <c r="B287" s="410"/>
      <c r="C287" s="424"/>
      <c r="D287" s="146"/>
      <c r="E287" s="146"/>
      <c r="F287" s="146"/>
      <c r="G287" s="146"/>
      <c r="H287" s="146"/>
    </row>
    <row r="288" spans="1:8" ht="15" customHeight="1" x14ac:dyDescent="0.2">
      <c r="A288" s="436"/>
      <c r="B288" s="410"/>
      <c r="C288" s="424"/>
      <c r="D288" s="146"/>
      <c r="E288" s="146"/>
      <c r="F288" s="146"/>
      <c r="G288" s="146"/>
      <c r="H288" s="146"/>
    </row>
    <row r="289" spans="1:8" ht="15" customHeight="1" x14ac:dyDescent="0.2">
      <c r="A289" s="436"/>
      <c r="B289" s="410"/>
      <c r="C289" s="424"/>
      <c r="D289" s="146"/>
      <c r="E289" s="146"/>
      <c r="F289" s="146"/>
      <c r="G289" s="146"/>
      <c r="H289" s="146"/>
    </row>
    <row r="290" spans="1:8" ht="15" customHeight="1" x14ac:dyDescent="0.2">
      <c r="A290" s="436"/>
      <c r="B290" s="410"/>
      <c r="C290" s="424"/>
      <c r="D290" s="146"/>
      <c r="E290" s="146"/>
      <c r="F290" s="146"/>
      <c r="G290" s="146"/>
      <c r="H290" s="146"/>
    </row>
    <row r="291" spans="1:8" ht="15" customHeight="1" x14ac:dyDescent="0.2">
      <c r="A291" s="435"/>
      <c r="B291" s="411"/>
      <c r="C291" s="425"/>
      <c r="D291" s="146"/>
      <c r="E291" s="146"/>
      <c r="F291" s="146"/>
      <c r="G291" s="146"/>
      <c r="H291" s="146"/>
    </row>
    <row r="292" spans="1:8" ht="70.5" customHeight="1" x14ac:dyDescent="0.2">
      <c r="A292" s="172" t="s">
        <v>2234</v>
      </c>
      <c r="B292" s="154"/>
      <c r="C292" s="155" t="s">
        <v>2235</v>
      </c>
      <c r="D292" s="146"/>
      <c r="E292" s="146"/>
      <c r="F292" s="146"/>
      <c r="G292" s="146"/>
      <c r="H292" s="146"/>
    </row>
    <row r="293" spans="1:8" ht="30" customHeight="1" x14ac:dyDescent="0.2">
      <c r="A293" s="406" t="s">
        <v>2236</v>
      </c>
      <c r="B293" s="409"/>
      <c r="C293" s="423" t="s">
        <v>2037</v>
      </c>
      <c r="D293" s="146"/>
      <c r="E293" s="146"/>
      <c r="F293" s="146"/>
      <c r="G293" s="146"/>
      <c r="H293" s="146"/>
    </row>
    <row r="294" spans="1:8" ht="30" customHeight="1" x14ac:dyDescent="0.2">
      <c r="A294" s="407"/>
      <c r="B294" s="410"/>
      <c r="C294" s="424"/>
      <c r="D294" s="146"/>
      <c r="E294" s="146"/>
      <c r="F294" s="146"/>
      <c r="G294" s="146"/>
      <c r="H294" s="146"/>
    </row>
    <row r="295" spans="1:8" ht="30" customHeight="1" x14ac:dyDescent="0.2">
      <c r="A295" s="407"/>
      <c r="B295" s="410"/>
      <c r="C295" s="424"/>
      <c r="D295" s="146"/>
      <c r="E295" s="146"/>
      <c r="F295" s="146"/>
      <c r="G295" s="146"/>
      <c r="H295" s="146"/>
    </row>
    <row r="296" spans="1:8" ht="30" customHeight="1" x14ac:dyDescent="0.2">
      <c r="A296" s="408"/>
      <c r="B296" s="411"/>
      <c r="C296" s="425"/>
      <c r="D296" s="146"/>
      <c r="E296" s="146"/>
      <c r="F296" s="146"/>
      <c r="G296" s="146"/>
      <c r="H296" s="146"/>
    </row>
    <row r="297" spans="1:8" ht="36" customHeight="1" x14ac:dyDescent="0.2">
      <c r="A297" s="440" t="s">
        <v>2237</v>
      </c>
      <c r="B297" s="443"/>
      <c r="C297" s="423" t="s">
        <v>2238</v>
      </c>
      <c r="D297" s="146"/>
      <c r="E297" s="146"/>
      <c r="F297" s="146"/>
      <c r="G297" s="146"/>
      <c r="H297" s="146"/>
    </row>
    <row r="298" spans="1:8" ht="36" customHeight="1" x14ac:dyDescent="0.2">
      <c r="A298" s="442"/>
      <c r="B298" s="445"/>
      <c r="C298" s="425"/>
      <c r="D298" s="146"/>
      <c r="E298" s="146"/>
      <c r="F298" s="146"/>
      <c r="G298" s="146"/>
      <c r="H298" s="146"/>
    </row>
    <row r="299" spans="1:8" ht="131.25" customHeight="1" x14ac:dyDescent="0.2">
      <c r="A299" s="172" t="s">
        <v>2239</v>
      </c>
      <c r="B299" s="154"/>
      <c r="C299" s="155" t="s">
        <v>2240</v>
      </c>
      <c r="D299" s="146"/>
      <c r="E299" s="146"/>
      <c r="F299" s="146"/>
      <c r="G299" s="146"/>
      <c r="H299" s="146"/>
    </row>
    <row r="300" spans="1:8" ht="15" customHeight="1" x14ac:dyDescent="0.2">
      <c r="A300" s="406" t="s">
        <v>2239</v>
      </c>
      <c r="B300" s="409" t="s">
        <v>2020</v>
      </c>
      <c r="C300" s="412" t="s">
        <v>1885</v>
      </c>
      <c r="D300" s="146"/>
      <c r="E300" s="146"/>
      <c r="F300" s="146"/>
      <c r="G300" s="146"/>
      <c r="H300" s="146"/>
    </row>
    <row r="301" spans="1:8" ht="15" customHeight="1" x14ac:dyDescent="0.2">
      <c r="A301" s="407"/>
      <c r="B301" s="410"/>
      <c r="C301" s="413"/>
      <c r="D301" s="146"/>
      <c r="E301" s="146"/>
      <c r="F301" s="146"/>
      <c r="G301" s="146"/>
      <c r="H301" s="146"/>
    </row>
    <row r="302" spans="1:8" ht="15" customHeight="1" x14ac:dyDescent="0.2">
      <c r="A302" s="407"/>
      <c r="B302" s="410"/>
      <c r="C302" s="413"/>
      <c r="D302" s="146"/>
      <c r="E302" s="146"/>
      <c r="F302" s="146"/>
      <c r="G302" s="146"/>
      <c r="H302" s="146"/>
    </row>
    <row r="303" spans="1:8" ht="15" customHeight="1" x14ac:dyDescent="0.2">
      <c r="A303" s="407"/>
      <c r="B303" s="410"/>
      <c r="C303" s="413"/>
      <c r="D303" s="146"/>
      <c r="E303" s="146"/>
      <c r="F303" s="146"/>
      <c r="G303" s="146"/>
      <c r="H303" s="146"/>
    </row>
    <row r="304" spans="1:8" ht="15" customHeight="1" x14ac:dyDescent="0.2">
      <c r="A304" s="407"/>
      <c r="B304" s="410"/>
      <c r="C304" s="413"/>
      <c r="D304" s="146"/>
      <c r="E304" s="146"/>
      <c r="F304" s="146"/>
      <c r="G304" s="146"/>
      <c r="H304" s="146"/>
    </row>
    <row r="305" spans="1:8" ht="15" customHeight="1" x14ac:dyDescent="0.2">
      <c r="A305" s="407"/>
      <c r="B305" s="410"/>
      <c r="C305" s="413"/>
      <c r="D305" s="146"/>
      <c r="E305" s="146"/>
      <c r="F305" s="146"/>
      <c r="G305" s="146"/>
      <c r="H305" s="146"/>
    </row>
    <row r="306" spans="1:8" ht="15" customHeight="1" x14ac:dyDescent="0.2">
      <c r="A306" s="407"/>
      <c r="B306" s="410"/>
      <c r="C306" s="413"/>
      <c r="D306" s="146"/>
      <c r="E306" s="146"/>
      <c r="F306" s="146"/>
      <c r="G306" s="146"/>
      <c r="H306" s="146"/>
    </row>
    <row r="307" spans="1:8" ht="15" customHeight="1" x14ac:dyDescent="0.2">
      <c r="A307" s="408"/>
      <c r="B307" s="411"/>
      <c r="C307" s="414"/>
      <c r="D307" s="146"/>
      <c r="E307" s="146"/>
      <c r="F307" s="146"/>
      <c r="G307" s="146"/>
      <c r="H307" s="146"/>
    </row>
    <row r="308" spans="1:8" ht="38.25" x14ac:dyDescent="0.2">
      <c r="A308" s="153" t="s">
        <v>2239</v>
      </c>
      <c r="B308" s="154" t="s">
        <v>2104</v>
      </c>
      <c r="C308" s="159" t="s">
        <v>2241</v>
      </c>
      <c r="D308" s="146"/>
      <c r="E308" s="146"/>
      <c r="F308" s="146"/>
      <c r="G308" s="146"/>
      <c r="H308" s="146"/>
    </row>
    <row r="309" spans="1:8" ht="37.5" customHeight="1" x14ac:dyDescent="0.25">
      <c r="A309" s="153" t="s">
        <v>2242</v>
      </c>
      <c r="B309" s="154"/>
      <c r="C309" s="155" t="s">
        <v>2042</v>
      </c>
      <c r="D309" s="156" t="s">
        <v>2243</v>
      </c>
      <c r="E309" s="156" t="s">
        <v>2133</v>
      </c>
      <c r="F309" s="145"/>
      <c r="G309" s="146"/>
      <c r="H309" s="146"/>
    </row>
    <row r="310" spans="1:8" ht="38.25" x14ac:dyDescent="0.2">
      <c r="A310" s="153" t="s">
        <v>2242</v>
      </c>
      <c r="B310" s="154" t="s">
        <v>2020</v>
      </c>
      <c r="C310" s="159" t="s">
        <v>2244</v>
      </c>
      <c r="D310" s="146"/>
      <c r="E310" s="146"/>
      <c r="F310" s="146"/>
      <c r="G310" s="146"/>
      <c r="H310" s="146"/>
    </row>
    <row r="311" spans="1:8" ht="48.75" customHeight="1" x14ac:dyDescent="0.2">
      <c r="A311" s="153" t="s">
        <v>2245</v>
      </c>
      <c r="B311" s="154"/>
      <c r="C311" s="155" t="s">
        <v>2246</v>
      </c>
      <c r="D311" s="146"/>
      <c r="E311" s="146"/>
      <c r="F311" s="146"/>
      <c r="G311" s="146"/>
      <c r="H311" s="146"/>
    </row>
    <row r="312" spans="1:8" ht="28.5" customHeight="1" x14ac:dyDescent="0.2">
      <c r="A312" s="406" t="s">
        <v>2247</v>
      </c>
      <c r="B312" s="409"/>
      <c r="C312" s="423" t="s">
        <v>2248</v>
      </c>
      <c r="D312" s="146"/>
      <c r="E312" s="146"/>
      <c r="F312" s="146"/>
      <c r="G312" s="146"/>
      <c r="H312" s="146"/>
    </row>
    <row r="313" spans="1:8" ht="28.5" customHeight="1" x14ac:dyDescent="0.2">
      <c r="A313" s="407"/>
      <c r="B313" s="410"/>
      <c r="C313" s="424"/>
      <c r="D313" s="146"/>
      <c r="E313" s="146"/>
      <c r="F313" s="146"/>
      <c r="G313" s="146"/>
      <c r="H313" s="146"/>
    </row>
    <row r="314" spans="1:8" ht="28.5" customHeight="1" x14ac:dyDescent="0.2">
      <c r="A314" s="408"/>
      <c r="B314" s="411"/>
      <c r="C314" s="425"/>
      <c r="D314" s="146"/>
      <c r="E314" s="146"/>
      <c r="F314" s="146"/>
      <c r="G314" s="146"/>
      <c r="H314" s="146"/>
    </row>
    <row r="315" spans="1:8" ht="69" customHeight="1" x14ac:dyDescent="0.2">
      <c r="A315" s="172" t="s">
        <v>2249</v>
      </c>
      <c r="B315" s="154"/>
      <c r="C315" s="155" t="s">
        <v>2250</v>
      </c>
      <c r="D315" s="156" t="s">
        <v>2140</v>
      </c>
      <c r="E315" s="156" t="s">
        <v>2141</v>
      </c>
      <c r="F315" s="156" t="s">
        <v>2194</v>
      </c>
      <c r="G315" s="156" t="s">
        <v>2195</v>
      </c>
      <c r="H315" s="156" t="s">
        <v>2251</v>
      </c>
    </row>
    <row r="316" spans="1:8" ht="42.75" customHeight="1" x14ac:dyDescent="0.2">
      <c r="A316" s="406" t="s">
        <v>2252</v>
      </c>
      <c r="B316" s="409"/>
      <c r="C316" s="423" t="s">
        <v>1883</v>
      </c>
      <c r="D316" s="156" t="s">
        <v>2103</v>
      </c>
      <c r="E316" s="146"/>
      <c r="F316" s="146"/>
      <c r="G316" s="146"/>
      <c r="H316" s="146"/>
    </row>
    <row r="317" spans="1:8" ht="42.75" customHeight="1" x14ac:dyDescent="0.2">
      <c r="A317" s="408"/>
      <c r="B317" s="411"/>
      <c r="C317" s="425"/>
      <c r="D317" s="146"/>
      <c r="E317" s="146"/>
      <c r="F317" s="146"/>
      <c r="G317" s="146"/>
      <c r="H317" s="146"/>
    </row>
    <row r="318" spans="1:8" ht="33.75" customHeight="1" x14ac:dyDescent="0.2">
      <c r="A318" s="406" t="s">
        <v>2253</v>
      </c>
      <c r="B318" s="409"/>
      <c r="C318" s="423" t="s">
        <v>1882</v>
      </c>
      <c r="D318" s="156" t="s">
        <v>2103</v>
      </c>
      <c r="E318" s="146"/>
      <c r="F318" s="146"/>
      <c r="G318" s="146"/>
      <c r="H318" s="146"/>
    </row>
    <row r="319" spans="1:8" ht="33.75" customHeight="1" x14ac:dyDescent="0.2">
      <c r="A319" s="408"/>
      <c r="B319" s="411"/>
      <c r="C319" s="425"/>
      <c r="D319" s="146"/>
      <c r="E319" s="146"/>
      <c r="F319" s="146"/>
      <c r="G319" s="146"/>
      <c r="H319" s="146"/>
    </row>
    <row r="320" spans="1:8" ht="75" customHeight="1" x14ac:dyDescent="0.2">
      <c r="A320" s="153" t="s">
        <v>2254</v>
      </c>
      <c r="B320" s="154"/>
      <c r="C320" s="155" t="s">
        <v>2255</v>
      </c>
      <c r="D320" s="156" t="s">
        <v>2103</v>
      </c>
      <c r="E320" s="146"/>
      <c r="F320" s="146"/>
      <c r="G320" s="146"/>
      <c r="H320" s="146"/>
    </row>
    <row r="321" spans="1:8" ht="38.25" x14ac:dyDescent="0.2">
      <c r="A321" s="153" t="s">
        <v>2254</v>
      </c>
      <c r="B321" s="157" t="s">
        <v>2020</v>
      </c>
      <c r="C321" s="159" t="s">
        <v>2256</v>
      </c>
      <c r="D321" s="156" t="s">
        <v>2103</v>
      </c>
      <c r="E321" s="146"/>
      <c r="F321" s="146"/>
      <c r="G321" s="146"/>
      <c r="H321" s="146"/>
    </row>
    <row r="322" spans="1:8" ht="25.5" x14ac:dyDescent="0.2">
      <c r="A322" s="153" t="s">
        <v>2254</v>
      </c>
      <c r="B322" s="157" t="s">
        <v>2104</v>
      </c>
      <c r="C322" s="159" t="s">
        <v>2257</v>
      </c>
      <c r="D322" s="146"/>
      <c r="E322" s="146"/>
      <c r="F322" s="146"/>
      <c r="G322" s="146"/>
      <c r="H322" s="146"/>
    </row>
    <row r="323" spans="1:8" ht="38.25" x14ac:dyDescent="0.2">
      <c r="A323" s="153" t="s">
        <v>2254</v>
      </c>
      <c r="B323" s="157" t="s">
        <v>2154</v>
      </c>
      <c r="C323" s="159" t="s">
        <v>2258</v>
      </c>
      <c r="D323" s="146"/>
      <c r="E323" s="146"/>
      <c r="F323" s="146"/>
      <c r="G323" s="146"/>
      <c r="H323" s="146"/>
    </row>
    <row r="324" spans="1:8" ht="51" x14ac:dyDescent="0.2">
      <c r="A324" s="153" t="s">
        <v>2254</v>
      </c>
      <c r="B324" s="157" t="s">
        <v>2157</v>
      </c>
      <c r="C324" s="159" t="s">
        <v>2259</v>
      </c>
      <c r="D324" s="146"/>
      <c r="E324" s="146"/>
      <c r="F324" s="146"/>
      <c r="G324" s="146"/>
      <c r="H324" s="146"/>
    </row>
    <row r="325" spans="1:8" ht="25.5" x14ac:dyDescent="0.2">
      <c r="A325" s="153" t="s">
        <v>2254</v>
      </c>
      <c r="B325" s="157" t="s">
        <v>2160</v>
      </c>
      <c r="C325" s="159" t="s">
        <v>1881</v>
      </c>
      <c r="D325" s="146"/>
      <c r="E325" s="146"/>
      <c r="F325" s="146"/>
      <c r="G325" s="146"/>
      <c r="H325" s="146"/>
    </row>
    <row r="326" spans="1:8" ht="51" x14ac:dyDescent="0.2">
      <c r="A326" s="153" t="s">
        <v>2254</v>
      </c>
      <c r="B326" s="157" t="s">
        <v>2163</v>
      </c>
      <c r="C326" s="159" t="s">
        <v>2047</v>
      </c>
      <c r="D326" s="146"/>
      <c r="E326" s="146"/>
      <c r="F326" s="146"/>
      <c r="G326" s="146"/>
      <c r="H326" s="146"/>
    </row>
    <row r="327" spans="1:8" ht="56.25" customHeight="1" x14ac:dyDescent="0.2">
      <c r="A327" s="153" t="s">
        <v>2260</v>
      </c>
      <c r="B327" s="154"/>
      <c r="C327" s="155" t="s">
        <v>2261</v>
      </c>
      <c r="D327" s="146"/>
      <c r="E327" s="146"/>
      <c r="F327" s="146"/>
      <c r="G327" s="146"/>
      <c r="H327" s="146"/>
    </row>
    <row r="328" spans="1:8" ht="15" customHeight="1" x14ac:dyDescent="0.2">
      <c r="A328" s="426" t="s">
        <v>2260</v>
      </c>
      <c r="B328" s="431" t="s">
        <v>2020</v>
      </c>
      <c r="C328" s="412" t="s">
        <v>2262</v>
      </c>
      <c r="D328" s="146"/>
      <c r="E328" s="146"/>
      <c r="F328" s="146"/>
      <c r="G328" s="146"/>
      <c r="H328" s="146"/>
    </row>
    <row r="329" spans="1:8" ht="15" customHeight="1" x14ac:dyDescent="0.2">
      <c r="A329" s="428"/>
      <c r="B329" s="433"/>
      <c r="C329" s="414"/>
      <c r="D329" s="146"/>
      <c r="E329" s="146"/>
      <c r="F329" s="146"/>
      <c r="G329" s="146"/>
      <c r="H329" s="146"/>
    </row>
    <row r="330" spans="1:8" ht="38.25" x14ac:dyDescent="0.2">
      <c r="A330" s="191" t="s">
        <v>2048</v>
      </c>
      <c r="B330" s="179"/>
      <c r="C330" s="155" t="s">
        <v>1848</v>
      </c>
      <c r="D330" s="146"/>
      <c r="E330" s="146"/>
      <c r="F330" s="146"/>
      <c r="G330" s="146"/>
      <c r="H330" s="146"/>
    </row>
    <row r="331" spans="1:8" ht="150" customHeight="1" x14ac:dyDescent="0.2">
      <c r="A331" s="191" t="s">
        <v>2049</v>
      </c>
      <c r="B331" s="154"/>
      <c r="C331" s="155" t="s">
        <v>2263</v>
      </c>
      <c r="D331" s="146"/>
      <c r="E331" s="146"/>
      <c r="F331" s="146"/>
      <c r="G331" s="146"/>
      <c r="H331" s="146"/>
    </row>
    <row r="332" spans="1:8" ht="25.5" x14ac:dyDescent="0.2">
      <c r="A332" s="191" t="s">
        <v>2050</v>
      </c>
      <c r="B332" s="192"/>
      <c r="C332" s="155" t="s">
        <v>2264</v>
      </c>
      <c r="D332" s="146"/>
      <c r="E332" s="146"/>
      <c r="F332" s="146"/>
      <c r="G332" s="146"/>
      <c r="H332" s="146"/>
    </row>
    <row r="333" spans="1:8" ht="38.25" x14ac:dyDescent="0.2">
      <c r="A333" s="158" t="s">
        <v>2265</v>
      </c>
      <c r="B333" s="192"/>
      <c r="C333" s="155" t="s">
        <v>2266</v>
      </c>
      <c r="D333" s="146"/>
      <c r="E333" s="146"/>
      <c r="F333" s="146"/>
      <c r="G333" s="146"/>
      <c r="H333" s="146"/>
    </row>
    <row r="334" spans="1:8" ht="38.25" x14ac:dyDescent="0.2">
      <c r="A334" s="158" t="s">
        <v>2267</v>
      </c>
      <c r="B334" s="192"/>
      <c r="C334" s="155" t="s">
        <v>2268</v>
      </c>
      <c r="D334" s="146"/>
      <c r="E334" s="146"/>
      <c r="F334" s="146"/>
      <c r="G334" s="146"/>
      <c r="H334" s="146"/>
    </row>
    <row r="335" spans="1:8" ht="63.75" x14ac:dyDescent="0.2">
      <c r="A335" s="158" t="s">
        <v>2269</v>
      </c>
      <c r="B335" s="192"/>
      <c r="C335" s="155" t="s">
        <v>2270</v>
      </c>
      <c r="D335" s="146"/>
      <c r="E335" s="146"/>
      <c r="F335" s="146"/>
      <c r="G335" s="146"/>
      <c r="H335" s="146"/>
    </row>
    <row r="336" spans="1:8" ht="38.25" x14ac:dyDescent="0.2">
      <c r="A336" s="158" t="s">
        <v>2271</v>
      </c>
      <c r="B336" s="192"/>
      <c r="C336" s="155" t="s">
        <v>2272</v>
      </c>
      <c r="D336" s="146"/>
      <c r="E336" s="146"/>
      <c r="F336" s="146"/>
      <c r="G336" s="146"/>
      <c r="H336" s="146"/>
    </row>
    <row r="337" spans="1:8" ht="38.25" x14ac:dyDescent="0.2">
      <c r="A337" s="158" t="s">
        <v>2273</v>
      </c>
      <c r="B337" s="192"/>
      <c r="C337" s="155" t="s">
        <v>2274</v>
      </c>
      <c r="D337" s="146"/>
      <c r="E337" s="146"/>
      <c r="F337" s="146"/>
      <c r="G337" s="146"/>
      <c r="H337" s="146"/>
    </row>
    <row r="338" spans="1:8" ht="25.5" x14ac:dyDescent="0.2">
      <c r="A338" s="191" t="s">
        <v>2275</v>
      </c>
      <c r="B338" s="193"/>
      <c r="C338" s="155" t="s">
        <v>2276</v>
      </c>
      <c r="D338" s="146"/>
      <c r="E338" s="146"/>
      <c r="F338" s="146"/>
      <c r="G338" s="146"/>
      <c r="H338" s="146"/>
    </row>
    <row r="339" spans="1:8" ht="38.25" x14ac:dyDescent="0.2">
      <c r="A339" s="191" t="s">
        <v>2277</v>
      </c>
      <c r="B339" s="154"/>
      <c r="C339" s="155" t="s">
        <v>2278</v>
      </c>
      <c r="D339" s="146"/>
      <c r="E339" s="146"/>
      <c r="F339" s="146"/>
      <c r="G339" s="146"/>
      <c r="H339" s="146"/>
    </row>
    <row r="340" spans="1:8" ht="25.5" x14ac:dyDescent="0.2">
      <c r="A340" s="191" t="s">
        <v>2279</v>
      </c>
      <c r="B340" s="154"/>
      <c r="C340" s="155" t="s">
        <v>2280</v>
      </c>
      <c r="D340" s="146"/>
      <c r="E340" s="146"/>
      <c r="F340" s="146"/>
      <c r="G340" s="146"/>
      <c r="H340" s="146"/>
    </row>
    <row r="341" spans="1:8" ht="25.5" x14ac:dyDescent="0.2">
      <c r="A341" s="158" t="s">
        <v>2281</v>
      </c>
      <c r="B341" s="154"/>
      <c r="C341" s="155" t="s">
        <v>2282</v>
      </c>
      <c r="D341" s="146"/>
      <c r="E341" s="146"/>
      <c r="F341" s="146"/>
      <c r="G341" s="146"/>
      <c r="H341" s="146"/>
    </row>
    <row r="342" spans="1:8" ht="15" customHeight="1" x14ac:dyDescent="0.2">
      <c r="A342" s="426" t="s">
        <v>2283</v>
      </c>
      <c r="B342" s="443"/>
      <c r="C342" s="423" t="s">
        <v>1880</v>
      </c>
      <c r="D342" s="146"/>
      <c r="E342" s="146"/>
      <c r="F342" s="146"/>
      <c r="G342" s="146"/>
      <c r="H342" s="146"/>
    </row>
    <row r="343" spans="1:8" ht="15" customHeight="1" x14ac:dyDescent="0.2">
      <c r="A343" s="427"/>
      <c r="B343" s="444"/>
      <c r="C343" s="424"/>
      <c r="D343" s="146"/>
      <c r="E343" s="146"/>
      <c r="F343" s="146"/>
      <c r="G343" s="146"/>
      <c r="H343" s="146"/>
    </row>
    <row r="344" spans="1:8" ht="15" customHeight="1" x14ac:dyDescent="0.2">
      <c r="A344" s="427"/>
      <c r="B344" s="444"/>
      <c r="C344" s="424"/>
      <c r="D344" s="146"/>
      <c r="E344" s="146"/>
      <c r="F344" s="146"/>
      <c r="G344" s="146"/>
      <c r="H344" s="146"/>
    </row>
    <row r="345" spans="1:8" ht="15" customHeight="1" x14ac:dyDescent="0.2">
      <c r="A345" s="427"/>
      <c r="B345" s="444"/>
      <c r="C345" s="424"/>
      <c r="D345" s="146"/>
      <c r="E345" s="146"/>
      <c r="F345" s="146"/>
      <c r="G345" s="146"/>
      <c r="H345" s="146"/>
    </row>
    <row r="346" spans="1:8" ht="15" customHeight="1" x14ac:dyDescent="0.2">
      <c r="A346" s="427"/>
      <c r="B346" s="444"/>
      <c r="C346" s="424"/>
      <c r="D346" s="146"/>
      <c r="E346" s="146"/>
      <c r="F346" s="146"/>
      <c r="G346" s="146"/>
      <c r="H346" s="146"/>
    </row>
    <row r="347" spans="1:8" ht="15" customHeight="1" x14ac:dyDescent="0.2">
      <c r="A347" s="427"/>
      <c r="B347" s="444"/>
      <c r="C347" s="424"/>
      <c r="D347" s="146"/>
      <c r="E347" s="146"/>
      <c r="F347" s="146"/>
      <c r="G347" s="146"/>
      <c r="H347" s="146"/>
    </row>
    <row r="348" spans="1:8" ht="15" customHeight="1" x14ac:dyDescent="0.2">
      <c r="A348" s="427"/>
      <c r="B348" s="444"/>
      <c r="C348" s="424"/>
      <c r="D348" s="146"/>
      <c r="E348" s="146"/>
      <c r="F348" s="146"/>
      <c r="G348" s="146"/>
      <c r="H348" s="146"/>
    </row>
    <row r="349" spans="1:8" ht="15" customHeight="1" x14ac:dyDescent="0.2">
      <c r="A349" s="427"/>
      <c r="B349" s="444"/>
      <c r="C349" s="424"/>
      <c r="D349" s="146"/>
      <c r="E349" s="146"/>
      <c r="F349" s="146"/>
      <c r="G349" s="146"/>
      <c r="H349" s="146"/>
    </row>
    <row r="350" spans="1:8" ht="15" customHeight="1" x14ac:dyDescent="0.2">
      <c r="A350" s="427"/>
      <c r="B350" s="444"/>
      <c r="C350" s="424"/>
      <c r="D350" s="146"/>
      <c r="E350" s="146"/>
      <c r="F350" s="146"/>
      <c r="G350" s="146"/>
      <c r="H350" s="146"/>
    </row>
    <row r="351" spans="1:8" ht="15" customHeight="1" x14ac:dyDescent="0.2">
      <c r="A351" s="427"/>
      <c r="B351" s="444"/>
      <c r="C351" s="424"/>
      <c r="D351" s="146"/>
      <c r="E351" s="146"/>
      <c r="F351" s="146"/>
      <c r="G351" s="146"/>
      <c r="H351" s="146"/>
    </row>
    <row r="352" spans="1:8" ht="15" customHeight="1" x14ac:dyDescent="0.2">
      <c r="A352" s="427"/>
      <c r="B352" s="444"/>
      <c r="C352" s="424"/>
      <c r="D352" s="146"/>
      <c r="E352" s="146"/>
      <c r="F352" s="146"/>
      <c r="G352" s="146"/>
      <c r="H352" s="146"/>
    </row>
    <row r="353" spans="1:8" ht="15" customHeight="1" x14ac:dyDescent="0.2">
      <c r="A353" s="427"/>
      <c r="B353" s="444"/>
      <c r="C353" s="424"/>
      <c r="D353" s="146"/>
      <c r="E353" s="146"/>
      <c r="F353" s="146"/>
      <c r="G353" s="146"/>
      <c r="H353" s="146"/>
    </row>
    <row r="354" spans="1:8" ht="15" customHeight="1" x14ac:dyDescent="0.2">
      <c r="A354" s="427"/>
      <c r="B354" s="444"/>
      <c r="C354" s="424"/>
      <c r="D354" s="146"/>
      <c r="E354" s="146"/>
      <c r="F354" s="146"/>
      <c r="G354" s="146"/>
      <c r="H354" s="146"/>
    </row>
    <row r="355" spans="1:8" ht="15" customHeight="1" x14ac:dyDescent="0.2">
      <c r="A355" s="428"/>
      <c r="B355" s="445"/>
      <c r="C355" s="425"/>
      <c r="D355" s="146"/>
      <c r="E355" s="146"/>
      <c r="F355" s="146"/>
      <c r="G355" s="146"/>
      <c r="H355" s="146"/>
    </row>
    <row r="356" spans="1:8" ht="25.5" x14ac:dyDescent="0.2">
      <c r="A356" s="158" t="s">
        <v>2284</v>
      </c>
      <c r="B356" s="154"/>
      <c r="C356" s="155" t="s">
        <v>2285</v>
      </c>
      <c r="D356" s="146"/>
      <c r="E356" s="146"/>
      <c r="F356" s="146"/>
      <c r="G356" s="146"/>
      <c r="H356" s="146"/>
    </row>
    <row r="357" spans="1:8" ht="25.5" x14ac:dyDescent="0.2">
      <c r="A357" s="158" t="s">
        <v>2286</v>
      </c>
      <c r="B357" s="154"/>
      <c r="C357" s="155" t="s">
        <v>2287</v>
      </c>
      <c r="D357" s="146"/>
      <c r="E357" s="146"/>
      <c r="F357" s="146"/>
      <c r="G357" s="146"/>
      <c r="H357" s="146"/>
    </row>
    <row r="358" spans="1:8" ht="25.5" x14ac:dyDescent="0.2">
      <c r="A358" s="158" t="s">
        <v>2288</v>
      </c>
      <c r="B358" s="154"/>
      <c r="C358" s="155" t="s">
        <v>2289</v>
      </c>
      <c r="D358" s="146"/>
      <c r="E358" s="146"/>
      <c r="F358" s="146"/>
      <c r="G358" s="146"/>
      <c r="H358" s="146"/>
    </row>
    <row r="359" spans="1:8" ht="25.5" x14ac:dyDescent="0.2">
      <c r="A359" s="158" t="s">
        <v>2290</v>
      </c>
      <c r="B359" s="154"/>
      <c r="C359" s="155" t="s">
        <v>2052</v>
      </c>
      <c r="D359" s="146"/>
      <c r="E359" s="146"/>
      <c r="F359" s="146"/>
      <c r="G359" s="146"/>
      <c r="H359" s="146"/>
    </row>
    <row r="360" spans="1:8" ht="75" customHeight="1" x14ac:dyDescent="0.2">
      <c r="A360" s="158" t="s">
        <v>2291</v>
      </c>
      <c r="B360" s="154"/>
      <c r="C360" s="155" t="s">
        <v>1823</v>
      </c>
      <c r="D360" s="146"/>
      <c r="E360" s="146"/>
      <c r="F360" s="146"/>
      <c r="G360" s="146"/>
      <c r="H360" s="146"/>
    </row>
    <row r="361" spans="1:8" ht="25.5" x14ac:dyDescent="0.2">
      <c r="A361" s="158" t="s">
        <v>2292</v>
      </c>
      <c r="B361" s="154"/>
      <c r="C361" s="155" t="s">
        <v>1879</v>
      </c>
      <c r="D361" s="146"/>
      <c r="E361" s="146"/>
      <c r="F361" s="146"/>
      <c r="G361" s="146"/>
      <c r="H361" s="146"/>
    </row>
    <row r="362" spans="1:8" ht="38.25" x14ac:dyDescent="0.2">
      <c r="A362" s="158" t="s">
        <v>2293</v>
      </c>
      <c r="B362" s="154"/>
      <c r="C362" s="155" t="s">
        <v>1850</v>
      </c>
      <c r="D362" s="146"/>
      <c r="E362" s="146"/>
      <c r="F362" s="146"/>
      <c r="G362" s="146"/>
      <c r="H362" s="146"/>
    </row>
    <row r="363" spans="1:8" ht="15" customHeight="1" x14ac:dyDescent="0.2">
      <c r="A363" s="457" t="s">
        <v>2294</v>
      </c>
      <c r="B363" s="409"/>
      <c r="C363" s="423" t="s">
        <v>2295</v>
      </c>
      <c r="D363" s="146"/>
      <c r="E363" s="146"/>
      <c r="F363" s="146"/>
      <c r="G363" s="146"/>
      <c r="H363" s="146"/>
    </row>
    <row r="364" spans="1:8" ht="15" customHeight="1" x14ac:dyDescent="0.2">
      <c r="A364" s="458"/>
      <c r="B364" s="410"/>
      <c r="C364" s="424"/>
      <c r="D364" s="146"/>
      <c r="E364" s="146"/>
      <c r="F364" s="146"/>
      <c r="G364" s="146"/>
      <c r="H364" s="146"/>
    </row>
    <row r="365" spans="1:8" ht="15" customHeight="1" x14ac:dyDescent="0.2">
      <c r="A365" s="458"/>
      <c r="B365" s="410"/>
      <c r="C365" s="424"/>
      <c r="D365" s="146"/>
      <c r="E365" s="146"/>
      <c r="F365" s="146"/>
      <c r="G365" s="146"/>
      <c r="H365" s="146"/>
    </row>
    <row r="366" spans="1:8" ht="15" customHeight="1" x14ac:dyDescent="0.2">
      <c r="A366" s="459"/>
      <c r="B366" s="411"/>
      <c r="C366" s="425"/>
      <c r="D366" s="146"/>
      <c r="E366" s="146"/>
      <c r="F366" s="146"/>
      <c r="G366" s="146"/>
      <c r="H366" s="146"/>
    </row>
    <row r="367" spans="1:8" ht="93.75" customHeight="1" x14ac:dyDescent="0.2">
      <c r="A367" s="426" t="s">
        <v>2296</v>
      </c>
      <c r="B367" s="409"/>
      <c r="C367" s="155" t="s">
        <v>1877</v>
      </c>
      <c r="D367" s="156" t="s">
        <v>2103</v>
      </c>
      <c r="E367" s="146"/>
      <c r="F367" s="146"/>
      <c r="G367" s="146"/>
      <c r="H367" s="146"/>
    </row>
    <row r="368" spans="1:8" x14ac:dyDescent="0.2">
      <c r="A368" s="427"/>
      <c r="B368" s="410"/>
      <c r="C368" s="194" t="s">
        <v>2053</v>
      </c>
      <c r="D368" s="146"/>
      <c r="E368" s="146"/>
      <c r="F368" s="146"/>
      <c r="G368" s="146"/>
      <c r="H368" s="146"/>
    </row>
    <row r="369" spans="1:8" x14ac:dyDescent="0.2">
      <c r="A369" s="427"/>
      <c r="B369" s="410"/>
      <c r="C369" s="194" t="s">
        <v>2054</v>
      </c>
      <c r="D369" s="146"/>
      <c r="E369" s="146"/>
      <c r="F369" s="146"/>
      <c r="G369" s="146"/>
      <c r="H369" s="146"/>
    </row>
    <row r="370" spans="1:8" ht="25.5" x14ac:dyDescent="0.2">
      <c r="A370" s="427"/>
      <c r="B370" s="410"/>
      <c r="C370" s="194" t="s">
        <v>2055</v>
      </c>
      <c r="D370" s="146"/>
      <c r="E370" s="146"/>
      <c r="F370" s="146"/>
      <c r="G370" s="146"/>
      <c r="H370" s="146"/>
    </row>
    <row r="371" spans="1:8" x14ac:dyDescent="0.2">
      <c r="A371" s="427"/>
      <c r="B371" s="410"/>
      <c r="C371" s="194" t="s">
        <v>2056</v>
      </c>
      <c r="D371" s="146"/>
      <c r="E371" s="146"/>
      <c r="F371" s="146"/>
      <c r="G371" s="146"/>
      <c r="H371" s="146"/>
    </row>
    <row r="372" spans="1:8" ht="15.75" customHeight="1" x14ac:dyDescent="0.2">
      <c r="A372" s="427"/>
      <c r="B372" s="410"/>
      <c r="C372" s="194" t="s">
        <v>2057</v>
      </c>
      <c r="D372" s="146"/>
      <c r="E372" s="146"/>
      <c r="F372" s="146"/>
      <c r="G372" s="146"/>
      <c r="H372" s="146"/>
    </row>
    <row r="373" spans="1:8" ht="15.75" customHeight="1" x14ac:dyDescent="0.2">
      <c r="A373" s="427"/>
      <c r="B373" s="410"/>
      <c r="C373" s="194" t="s">
        <v>2058</v>
      </c>
      <c r="D373" s="146"/>
      <c r="E373" s="146"/>
      <c r="F373" s="146"/>
      <c r="G373" s="146"/>
      <c r="H373" s="146"/>
    </row>
    <row r="374" spans="1:8" x14ac:dyDescent="0.2">
      <c r="A374" s="427"/>
      <c r="B374" s="410"/>
      <c r="C374" s="194" t="s">
        <v>2059</v>
      </c>
      <c r="D374" s="146"/>
      <c r="E374" s="146"/>
      <c r="F374" s="146"/>
      <c r="G374" s="146"/>
      <c r="H374" s="146"/>
    </row>
    <row r="375" spans="1:8" x14ac:dyDescent="0.2">
      <c r="A375" s="427"/>
      <c r="B375" s="410"/>
      <c r="C375" s="194" t="s">
        <v>2060</v>
      </c>
      <c r="D375" s="146"/>
      <c r="E375" s="146"/>
      <c r="F375" s="146"/>
      <c r="G375" s="146"/>
      <c r="H375" s="146"/>
    </row>
    <row r="376" spans="1:8" ht="15.75" customHeight="1" x14ac:dyDescent="0.2">
      <c r="A376" s="427"/>
      <c r="B376" s="410"/>
      <c r="C376" s="194" t="s">
        <v>2061</v>
      </c>
      <c r="D376" s="146"/>
      <c r="E376" s="146"/>
      <c r="F376" s="146"/>
      <c r="G376" s="146"/>
      <c r="H376" s="146"/>
    </row>
    <row r="377" spans="1:8" x14ac:dyDescent="0.2">
      <c r="A377" s="427"/>
      <c r="B377" s="410"/>
      <c r="C377" s="194" t="s">
        <v>2062</v>
      </c>
      <c r="D377" s="146"/>
      <c r="E377" s="146"/>
      <c r="F377" s="146"/>
      <c r="G377" s="146"/>
      <c r="H377" s="146"/>
    </row>
    <row r="378" spans="1:8" ht="25.5" x14ac:dyDescent="0.2">
      <c r="A378" s="427"/>
      <c r="B378" s="410"/>
      <c r="C378" s="194" t="s">
        <v>2063</v>
      </c>
      <c r="D378" s="146"/>
      <c r="E378" s="146"/>
      <c r="F378" s="146"/>
      <c r="G378" s="146"/>
      <c r="H378" s="146"/>
    </row>
    <row r="379" spans="1:8" x14ac:dyDescent="0.2">
      <c r="A379" s="427"/>
      <c r="B379" s="410"/>
      <c r="C379" s="194" t="s">
        <v>2064</v>
      </c>
      <c r="D379" s="146"/>
      <c r="E379" s="146"/>
      <c r="F379" s="146"/>
      <c r="G379" s="146"/>
      <c r="H379" s="146"/>
    </row>
    <row r="380" spans="1:8" ht="15.75" customHeight="1" x14ac:dyDescent="0.2">
      <c r="A380" s="427"/>
      <c r="B380" s="410"/>
      <c r="C380" s="195" t="s">
        <v>2065</v>
      </c>
      <c r="D380" s="146"/>
      <c r="E380" s="146"/>
      <c r="F380" s="146"/>
      <c r="G380" s="146"/>
      <c r="H380" s="146"/>
    </row>
    <row r="381" spans="1:8" ht="25.5" x14ac:dyDescent="0.2">
      <c r="A381" s="427"/>
      <c r="B381" s="410"/>
      <c r="C381" s="194" t="s">
        <v>2066</v>
      </c>
      <c r="D381" s="146"/>
      <c r="E381" s="146"/>
      <c r="F381" s="146"/>
      <c r="G381" s="146"/>
      <c r="H381" s="146"/>
    </row>
    <row r="382" spans="1:8" ht="25.5" x14ac:dyDescent="0.2">
      <c r="A382" s="427"/>
      <c r="B382" s="410"/>
      <c r="C382" s="194" t="s">
        <v>2067</v>
      </c>
      <c r="D382" s="146"/>
      <c r="E382" s="146"/>
      <c r="F382" s="146"/>
      <c r="G382" s="146"/>
      <c r="H382" s="146"/>
    </row>
    <row r="383" spans="1:8" ht="25.5" x14ac:dyDescent="0.2">
      <c r="A383" s="427"/>
      <c r="B383" s="410"/>
      <c r="C383" s="194" t="s">
        <v>2068</v>
      </c>
      <c r="D383" s="146"/>
      <c r="E383" s="146"/>
      <c r="F383" s="146"/>
      <c r="G383" s="146"/>
      <c r="H383" s="146"/>
    </row>
    <row r="384" spans="1:8" ht="25.5" x14ac:dyDescent="0.2">
      <c r="A384" s="427"/>
      <c r="B384" s="410"/>
      <c r="C384" s="194" t="s">
        <v>2069</v>
      </c>
      <c r="D384" s="146"/>
      <c r="E384" s="146"/>
      <c r="F384" s="146"/>
      <c r="G384" s="146"/>
      <c r="H384" s="146"/>
    </row>
    <row r="385" spans="1:8" ht="25.5" x14ac:dyDescent="0.2">
      <c r="A385" s="427"/>
      <c r="B385" s="410"/>
      <c r="C385" s="194" t="s">
        <v>2070</v>
      </c>
      <c r="D385" s="146"/>
      <c r="E385" s="146"/>
      <c r="F385" s="146"/>
      <c r="G385" s="146"/>
      <c r="H385" s="146"/>
    </row>
    <row r="386" spans="1:8" ht="25.5" x14ac:dyDescent="0.2">
      <c r="A386" s="427"/>
      <c r="B386" s="410"/>
      <c r="C386" s="194" t="s">
        <v>2071</v>
      </c>
      <c r="D386" s="146"/>
      <c r="E386" s="146"/>
      <c r="F386" s="146"/>
      <c r="G386" s="146"/>
      <c r="H386" s="146"/>
    </row>
    <row r="387" spans="1:8" ht="25.5" x14ac:dyDescent="0.2">
      <c r="A387" s="427"/>
      <c r="B387" s="410"/>
      <c r="C387" s="194" t="s">
        <v>2072</v>
      </c>
      <c r="D387" s="146"/>
      <c r="E387" s="146"/>
      <c r="F387" s="146"/>
      <c r="G387" s="146"/>
      <c r="H387" s="146"/>
    </row>
    <row r="388" spans="1:8" ht="25.5" x14ac:dyDescent="0.2">
      <c r="A388" s="427"/>
      <c r="B388" s="410"/>
      <c r="C388" s="194" t="s">
        <v>2073</v>
      </c>
      <c r="D388" s="146"/>
      <c r="E388" s="146"/>
      <c r="F388" s="146"/>
      <c r="G388" s="146"/>
      <c r="H388" s="146"/>
    </row>
    <row r="389" spans="1:8" ht="25.5" x14ac:dyDescent="0.2">
      <c r="A389" s="427"/>
      <c r="B389" s="410"/>
      <c r="C389" s="194" t="s">
        <v>2074</v>
      </c>
      <c r="D389" s="146"/>
      <c r="E389" s="146"/>
      <c r="F389" s="146"/>
      <c r="G389" s="146"/>
      <c r="H389" s="146"/>
    </row>
    <row r="390" spans="1:8" ht="25.5" x14ac:dyDescent="0.2">
      <c r="A390" s="427"/>
      <c r="B390" s="410"/>
      <c r="C390" s="194" t="s">
        <v>2075</v>
      </c>
      <c r="D390" s="146"/>
      <c r="E390" s="146"/>
      <c r="F390" s="146"/>
      <c r="G390" s="146"/>
      <c r="H390" s="146"/>
    </row>
    <row r="391" spans="1:8" ht="25.5" x14ac:dyDescent="0.2">
      <c r="A391" s="427"/>
      <c r="B391" s="410"/>
      <c r="C391" s="194" t="s">
        <v>2076</v>
      </c>
      <c r="D391" s="146"/>
      <c r="E391" s="146"/>
      <c r="F391" s="146"/>
      <c r="G391" s="146"/>
      <c r="H391" s="146"/>
    </row>
    <row r="392" spans="1:8" ht="25.5" x14ac:dyDescent="0.2">
      <c r="A392" s="427"/>
      <c r="B392" s="410"/>
      <c r="C392" s="194" t="s">
        <v>2077</v>
      </c>
      <c r="D392" s="146"/>
      <c r="E392" s="146"/>
      <c r="F392" s="146"/>
      <c r="G392" s="146"/>
      <c r="H392" s="146"/>
    </row>
    <row r="393" spans="1:8" ht="13.9" customHeight="1" x14ac:dyDescent="0.2">
      <c r="A393" s="428"/>
      <c r="B393" s="411"/>
      <c r="C393" s="196" t="s">
        <v>2078</v>
      </c>
      <c r="D393" s="146"/>
      <c r="E393" s="146"/>
      <c r="F393" s="146"/>
      <c r="G393" s="146"/>
      <c r="H393" s="146"/>
    </row>
    <row r="394" spans="1:8" ht="33.75" customHeight="1" x14ac:dyDescent="0.2">
      <c r="A394" s="406" t="s">
        <v>2296</v>
      </c>
      <c r="B394" s="443" t="s">
        <v>2020</v>
      </c>
      <c r="C394" s="412" t="s">
        <v>2297</v>
      </c>
      <c r="D394" s="146"/>
      <c r="E394" s="146"/>
      <c r="F394" s="146"/>
      <c r="G394" s="146"/>
      <c r="H394" s="146"/>
    </row>
    <row r="395" spans="1:8" ht="33.75" customHeight="1" x14ac:dyDescent="0.2">
      <c r="A395" s="408"/>
      <c r="B395" s="445"/>
      <c r="C395" s="414"/>
      <c r="D395" s="146"/>
      <c r="E395" s="146"/>
      <c r="F395" s="146"/>
      <c r="G395" s="146"/>
      <c r="H395" s="146"/>
    </row>
    <row r="396" spans="1:8" ht="39.75" customHeight="1" x14ac:dyDescent="0.2">
      <c r="A396" s="153" t="s">
        <v>2298</v>
      </c>
      <c r="B396" s="154"/>
      <c r="C396" s="155" t="s">
        <v>2299</v>
      </c>
      <c r="D396" s="146"/>
      <c r="E396" s="146"/>
      <c r="F396" s="146"/>
      <c r="G396" s="146"/>
      <c r="H396" s="146"/>
    </row>
    <row r="397" spans="1:8" ht="54" customHeight="1" x14ac:dyDescent="0.2">
      <c r="A397" s="406" t="s">
        <v>2300</v>
      </c>
      <c r="B397" s="431"/>
      <c r="C397" s="155" t="s">
        <v>1852</v>
      </c>
      <c r="D397" s="146"/>
      <c r="E397" s="146"/>
      <c r="F397" s="146"/>
      <c r="G397" s="146"/>
      <c r="H397" s="146"/>
    </row>
    <row r="398" spans="1:8" ht="42.75" customHeight="1" x14ac:dyDescent="0.2">
      <c r="A398" s="407"/>
      <c r="B398" s="432"/>
      <c r="C398" s="197" t="s">
        <v>2079</v>
      </c>
      <c r="D398" s="146"/>
      <c r="E398" s="146"/>
      <c r="F398" s="146"/>
      <c r="G398" s="146"/>
      <c r="H398" s="146"/>
    </row>
    <row r="399" spans="1:8" ht="42.75" customHeight="1" x14ac:dyDescent="0.2">
      <c r="A399" s="407"/>
      <c r="B399" s="432"/>
      <c r="C399" s="197" t="s">
        <v>2080</v>
      </c>
      <c r="D399" s="146"/>
      <c r="E399" s="146"/>
      <c r="F399" s="146"/>
      <c r="G399" s="146"/>
      <c r="H399" s="146"/>
    </row>
    <row r="400" spans="1:8" ht="42.75" customHeight="1" x14ac:dyDescent="0.2">
      <c r="A400" s="407"/>
      <c r="B400" s="432"/>
      <c r="C400" s="197" t="s">
        <v>2081</v>
      </c>
      <c r="D400" s="146"/>
      <c r="E400" s="146"/>
      <c r="F400" s="146"/>
      <c r="G400" s="146"/>
      <c r="H400" s="146"/>
    </row>
    <row r="401" spans="1:8" ht="42.75" customHeight="1" x14ac:dyDescent="0.2">
      <c r="A401" s="407"/>
      <c r="B401" s="432"/>
      <c r="C401" s="197" t="s">
        <v>2082</v>
      </c>
      <c r="D401" s="146"/>
      <c r="E401" s="146"/>
      <c r="F401" s="146"/>
      <c r="G401" s="146"/>
      <c r="H401" s="146"/>
    </row>
    <row r="402" spans="1:8" ht="42.75" customHeight="1" x14ac:dyDescent="0.2">
      <c r="A402" s="407"/>
      <c r="B402" s="432"/>
      <c r="C402" s="197" t="s">
        <v>2083</v>
      </c>
      <c r="D402" s="146"/>
      <c r="E402" s="146"/>
      <c r="F402" s="146"/>
      <c r="G402" s="146"/>
      <c r="H402" s="146"/>
    </row>
    <row r="403" spans="1:8" ht="42.75" customHeight="1" x14ac:dyDescent="0.2">
      <c r="A403" s="408"/>
      <c r="B403" s="433"/>
      <c r="C403" s="197" t="s">
        <v>2084</v>
      </c>
      <c r="D403" s="146"/>
      <c r="E403" s="146"/>
      <c r="F403" s="146"/>
      <c r="G403" s="146"/>
      <c r="H403" s="146"/>
    </row>
    <row r="404" spans="1:8" ht="75" customHeight="1" x14ac:dyDescent="0.2">
      <c r="A404" s="153" t="s">
        <v>2301</v>
      </c>
      <c r="B404" s="154"/>
      <c r="C404" s="155" t="s">
        <v>2302</v>
      </c>
      <c r="D404" s="146"/>
      <c r="E404" s="146"/>
      <c r="F404" s="146"/>
      <c r="G404" s="146"/>
      <c r="H404" s="146"/>
    </row>
    <row r="405" spans="1:8" ht="15" customHeight="1" x14ac:dyDescent="0.2">
      <c r="A405" s="406" t="s">
        <v>2301</v>
      </c>
      <c r="B405" s="409" t="s">
        <v>2020</v>
      </c>
      <c r="C405" s="412" t="s">
        <v>2303</v>
      </c>
      <c r="D405" s="146"/>
      <c r="E405" s="146"/>
      <c r="F405" s="146"/>
      <c r="G405" s="146"/>
      <c r="H405" s="146"/>
    </row>
    <row r="406" spans="1:8" ht="15" customHeight="1" x14ac:dyDescent="0.2">
      <c r="A406" s="407"/>
      <c r="B406" s="410"/>
      <c r="C406" s="413"/>
      <c r="D406" s="146"/>
      <c r="E406" s="146"/>
      <c r="F406" s="146"/>
      <c r="G406" s="146"/>
      <c r="H406" s="146"/>
    </row>
    <row r="407" spans="1:8" ht="15" customHeight="1" x14ac:dyDescent="0.2">
      <c r="A407" s="407"/>
      <c r="B407" s="410"/>
      <c r="C407" s="413"/>
      <c r="D407" s="146"/>
      <c r="E407" s="146"/>
      <c r="F407" s="146"/>
      <c r="G407" s="146"/>
      <c r="H407" s="146"/>
    </row>
    <row r="408" spans="1:8" ht="15" customHeight="1" x14ac:dyDescent="0.2">
      <c r="A408" s="407"/>
      <c r="B408" s="410"/>
      <c r="C408" s="413"/>
      <c r="D408" s="146"/>
      <c r="E408" s="146"/>
      <c r="F408" s="146"/>
      <c r="G408" s="146"/>
      <c r="H408" s="146"/>
    </row>
    <row r="409" spans="1:8" ht="15" customHeight="1" x14ac:dyDescent="0.2">
      <c r="A409" s="407"/>
      <c r="B409" s="410"/>
      <c r="C409" s="413"/>
      <c r="D409" s="146"/>
      <c r="E409" s="146"/>
      <c r="F409" s="146"/>
      <c r="G409" s="146"/>
      <c r="H409" s="146"/>
    </row>
    <row r="410" spans="1:8" ht="15" customHeight="1" x14ac:dyDescent="0.2">
      <c r="A410" s="408"/>
      <c r="B410" s="411"/>
      <c r="C410" s="414"/>
      <c r="D410" s="146"/>
      <c r="E410" s="146"/>
      <c r="F410" s="146"/>
      <c r="G410" s="146"/>
      <c r="H410" s="146"/>
    </row>
    <row r="411" spans="1:8" ht="15" customHeight="1" x14ac:dyDescent="0.2">
      <c r="A411" s="434" t="s">
        <v>2304</v>
      </c>
      <c r="B411" s="472"/>
      <c r="C411" s="474" t="s">
        <v>2305</v>
      </c>
      <c r="D411" s="198" t="s">
        <v>2103</v>
      </c>
      <c r="E411" s="198" t="s">
        <v>2103</v>
      </c>
      <c r="F411" s="146"/>
      <c r="G411" s="146"/>
      <c r="H411" s="146"/>
    </row>
    <row r="412" spans="1:8" ht="15" customHeight="1" x14ac:dyDescent="0.2">
      <c r="A412" s="435"/>
      <c r="B412" s="473"/>
      <c r="C412" s="475"/>
      <c r="D412" s="146"/>
      <c r="E412" s="146"/>
      <c r="F412" s="146"/>
      <c r="G412" s="146"/>
      <c r="H412" s="146"/>
    </row>
    <row r="413" spans="1:8" ht="64.5" customHeight="1" x14ac:dyDescent="0.2">
      <c r="A413" s="172" t="s">
        <v>2306</v>
      </c>
      <c r="B413" s="185"/>
      <c r="C413" s="199" t="s">
        <v>2307</v>
      </c>
      <c r="D413" s="146"/>
      <c r="E413" s="146"/>
      <c r="F413" s="146"/>
      <c r="G413" s="146"/>
      <c r="H413" s="146"/>
    </row>
    <row r="414" spans="1:8" x14ac:dyDescent="0.2">
      <c r="A414" s="200" t="s">
        <v>2308</v>
      </c>
      <c r="B414" s="200"/>
      <c r="C414" s="200"/>
      <c r="D414" s="146"/>
      <c r="E414" s="146"/>
      <c r="F414" s="146"/>
      <c r="G414" s="146"/>
      <c r="H414" s="146"/>
    </row>
    <row r="415" spans="1:8" ht="15" customHeight="1" x14ac:dyDescent="0.2">
      <c r="A415" s="460" t="s">
        <v>2309</v>
      </c>
      <c r="B415" s="463"/>
      <c r="C415" s="466" t="s">
        <v>2310</v>
      </c>
      <c r="D415" s="146"/>
      <c r="E415" s="146"/>
      <c r="F415" s="146"/>
      <c r="G415" s="146"/>
      <c r="H415" s="146"/>
    </row>
    <row r="416" spans="1:8" ht="15" customHeight="1" x14ac:dyDescent="0.2">
      <c r="A416" s="461"/>
      <c r="B416" s="464"/>
      <c r="C416" s="467"/>
      <c r="D416" s="146"/>
      <c r="E416" s="146"/>
      <c r="F416" s="146"/>
      <c r="G416" s="146"/>
      <c r="H416" s="146"/>
    </row>
    <row r="417" spans="1:8" ht="15" customHeight="1" x14ac:dyDescent="0.2">
      <c r="A417" s="461"/>
      <c r="B417" s="464"/>
      <c r="C417" s="467"/>
      <c r="D417" s="146"/>
      <c r="E417" s="146"/>
      <c r="F417" s="146"/>
      <c r="G417" s="146"/>
      <c r="H417" s="146"/>
    </row>
    <row r="418" spans="1:8" ht="15" customHeight="1" x14ac:dyDescent="0.2">
      <c r="A418" s="461"/>
      <c r="B418" s="464"/>
      <c r="C418" s="467"/>
      <c r="D418" s="146"/>
      <c r="E418" s="146"/>
      <c r="F418" s="146"/>
      <c r="G418" s="146"/>
      <c r="H418" s="146"/>
    </row>
    <row r="419" spans="1:8" ht="15" customHeight="1" x14ac:dyDescent="0.2">
      <c r="A419" s="461"/>
      <c r="B419" s="464"/>
      <c r="C419" s="467"/>
      <c r="D419" s="146"/>
      <c r="E419" s="146"/>
      <c r="F419" s="146"/>
      <c r="G419" s="146"/>
      <c r="H419" s="146"/>
    </row>
    <row r="420" spans="1:8" ht="15" customHeight="1" x14ac:dyDescent="0.2">
      <c r="A420" s="461"/>
      <c r="B420" s="464"/>
      <c r="C420" s="467"/>
      <c r="D420" s="146"/>
      <c r="E420" s="146"/>
      <c r="F420" s="146"/>
      <c r="G420" s="146"/>
      <c r="H420" s="146"/>
    </row>
    <row r="421" spans="1:8" ht="15" customHeight="1" x14ac:dyDescent="0.2">
      <c r="A421" s="461"/>
      <c r="B421" s="464"/>
      <c r="C421" s="467"/>
      <c r="D421" s="146"/>
      <c r="E421" s="146"/>
      <c r="F421" s="146"/>
      <c r="G421" s="146"/>
      <c r="H421" s="146"/>
    </row>
    <row r="422" spans="1:8" ht="15" customHeight="1" x14ac:dyDescent="0.2">
      <c r="A422" s="461"/>
      <c r="B422" s="464"/>
      <c r="C422" s="467"/>
      <c r="D422" s="146"/>
      <c r="E422" s="146"/>
      <c r="F422" s="146"/>
      <c r="G422" s="146"/>
      <c r="H422" s="146"/>
    </row>
    <row r="423" spans="1:8" ht="15" customHeight="1" x14ac:dyDescent="0.2">
      <c r="A423" s="461"/>
      <c r="B423" s="464"/>
      <c r="C423" s="467"/>
      <c r="D423" s="146"/>
      <c r="E423" s="146"/>
      <c r="F423" s="146"/>
      <c r="G423" s="146"/>
      <c r="H423" s="146"/>
    </row>
    <row r="424" spans="1:8" ht="15" customHeight="1" x14ac:dyDescent="0.2">
      <c r="A424" s="462"/>
      <c r="B424" s="465"/>
      <c r="C424" s="468"/>
      <c r="D424" s="146"/>
      <c r="E424" s="146"/>
      <c r="F424" s="146"/>
      <c r="G424" s="146"/>
      <c r="H424" s="146"/>
    </row>
    <row r="425" spans="1:8" ht="15" customHeight="1" x14ac:dyDescent="0.2">
      <c r="A425" s="460" t="s">
        <v>2309</v>
      </c>
      <c r="B425" s="409" t="s">
        <v>2020</v>
      </c>
      <c r="C425" s="469" t="s">
        <v>1874</v>
      </c>
      <c r="D425" s="146"/>
      <c r="E425" s="146"/>
      <c r="F425" s="146"/>
      <c r="G425" s="146"/>
      <c r="H425" s="146"/>
    </row>
    <row r="426" spans="1:8" ht="15" customHeight="1" x14ac:dyDescent="0.2">
      <c r="A426" s="461"/>
      <c r="B426" s="410"/>
      <c r="C426" s="470"/>
      <c r="D426" s="146"/>
      <c r="E426" s="146"/>
      <c r="F426" s="146"/>
      <c r="G426" s="146"/>
      <c r="H426" s="146"/>
    </row>
    <row r="427" spans="1:8" ht="15" customHeight="1" x14ac:dyDescent="0.2">
      <c r="A427" s="461"/>
      <c r="B427" s="410"/>
      <c r="C427" s="470"/>
      <c r="D427" s="146"/>
      <c r="E427" s="146"/>
      <c r="F427" s="146"/>
      <c r="G427" s="146"/>
      <c r="H427" s="146"/>
    </row>
    <row r="428" spans="1:8" ht="15" customHeight="1" x14ac:dyDescent="0.2">
      <c r="A428" s="461"/>
      <c r="B428" s="410"/>
      <c r="C428" s="470"/>
      <c r="D428" s="146"/>
      <c r="E428" s="146"/>
      <c r="F428" s="146"/>
      <c r="G428" s="146"/>
      <c r="H428" s="146"/>
    </row>
    <row r="429" spans="1:8" ht="15" customHeight="1" x14ac:dyDescent="0.2">
      <c r="A429" s="461"/>
      <c r="B429" s="410"/>
      <c r="C429" s="470"/>
      <c r="D429" s="146"/>
      <c r="E429" s="146"/>
      <c r="F429" s="146"/>
      <c r="G429" s="146"/>
      <c r="H429" s="146"/>
    </row>
    <row r="430" spans="1:8" ht="15" customHeight="1" x14ac:dyDescent="0.2">
      <c r="A430" s="461"/>
      <c r="B430" s="410"/>
      <c r="C430" s="470"/>
      <c r="D430" s="146"/>
      <c r="E430" s="146"/>
      <c r="F430" s="146"/>
      <c r="G430" s="146"/>
      <c r="H430" s="146"/>
    </row>
    <row r="431" spans="1:8" ht="15" customHeight="1" x14ac:dyDescent="0.2">
      <c r="A431" s="461"/>
      <c r="B431" s="410"/>
      <c r="C431" s="470"/>
      <c r="D431" s="146"/>
      <c r="E431" s="146"/>
      <c r="F431" s="146"/>
      <c r="G431" s="146"/>
      <c r="H431" s="146"/>
    </row>
    <row r="432" spans="1:8" ht="15" customHeight="1" x14ac:dyDescent="0.2">
      <c r="A432" s="461"/>
      <c r="B432" s="410"/>
      <c r="C432" s="470"/>
      <c r="D432" s="146"/>
      <c r="E432" s="146"/>
      <c r="F432" s="146"/>
      <c r="G432" s="146"/>
      <c r="H432" s="146"/>
    </row>
    <row r="433" spans="1:8" ht="15" customHeight="1" x14ac:dyDescent="0.2">
      <c r="A433" s="462"/>
      <c r="B433" s="411"/>
      <c r="C433" s="471"/>
      <c r="D433" s="146"/>
      <c r="E433" s="146"/>
      <c r="F433" s="146"/>
      <c r="G433" s="146"/>
      <c r="H433" s="146"/>
    </row>
    <row r="434" spans="1:8" ht="15" customHeight="1" x14ac:dyDescent="0.2">
      <c r="A434" s="460" t="s">
        <v>2309</v>
      </c>
      <c r="B434" s="409" t="s">
        <v>2104</v>
      </c>
      <c r="C434" s="476" t="s">
        <v>1899</v>
      </c>
      <c r="D434" s="146"/>
      <c r="E434" s="146"/>
      <c r="F434" s="146"/>
      <c r="G434" s="146"/>
      <c r="H434" s="146"/>
    </row>
    <row r="435" spans="1:8" ht="15" customHeight="1" x14ac:dyDescent="0.2">
      <c r="A435" s="461"/>
      <c r="B435" s="410"/>
      <c r="C435" s="477"/>
      <c r="D435" s="146"/>
      <c r="E435" s="146"/>
      <c r="F435" s="146"/>
      <c r="G435" s="146"/>
      <c r="H435" s="146"/>
    </row>
    <row r="436" spans="1:8" ht="15" customHeight="1" x14ac:dyDescent="0.2">
      <c r="A436" s="461"/>
      <c r="B436" s="410"/>
      <c r="C436" s="477"/>
      <c r="D436" s="146"/>
      <c r="E436" s="146"/>
      <c r="F436" s="146"/>
      <c r="G436" s="146"/>
      <c r="H436" s="146"/>
    </row>
    <row r="437" spans="1:8" ht="15" customHeight="1" x14ac:dyDescent="0.2">
      <c r="A437" s="461"/>
      <c r="B437" s="410"/>
      <c r="C437" s="477"/>
      <c r="D437" s="146"/>
      <c r="E437" s="146"/>
      <c r="F437" s="146"/>
      <c r="G437" s="146"/>
      <c r="H437" s="146"/>
    </row>
    <row r="438" spans="1:8" ht="15" customHeight="1" x14ac:dyDescent="0.2">
      <c r="A438" s="461"/>
      <c r="B438" s="410"/>
      <c r="C438" s="477"/>
      <c r="D438" s="146"/>
      <c r="E438" s="146"/>
      <c r="F438" s="146"/>
      <c r="G438" s="146"/>
      <c r="H438" s="146"/>
    </row>
    <row r="439" spans="1:8" ht="15" customHeight="1" x14ac:dyDescent="0.2">
      <c r="A439" s="461"/>
      <c r="B439" s="410"/>
      <c r="C439" s="477"/>
      <c r="D439" s="146"/>
      <c r="E439" s="146"/>
      <c r="F439" s="146"/>
      <c r="G439" s="146"/>
      <c r="H439" s="146"/>
    </row>
    <row r="440" spans="1:8" ht="15" customHeight="1" x14ac:dyDescent="0.2">
      <c r="A440" s="461"/>
      <c r="B440" s="410"/>
      <c r="C440" s="477"/>
      <c r="D440" s="146"/>
      <c r="E440" s="146"/>
      <c r="F440" s="146"/>
      <c r="G440" s="146"/>
      <c r="H440" s="146"/>
    </row>
    <row r="441" spans="1:8" ht="15" customHeight="1" x14ac:dyDescent="0.2">
      <c r="A441" s="461"/>
      <c r="B441" s="410"/>
      <c r="C441" s="477"/>
      <c r="D441" s="146"/>
      <c r="E441" s="146"/>
      <c r="F441" s="146"/>
      <c r="G441" s="146"/>
      <c r="H441" s="146"/>
    </row>
    <row r="442" spans="1:8" ht="15" customHeight="1" x14ac:dyDescent="0.2">
      <c r="A442" s="461"/>
      <c r="B442" s="410"/>
      <c r="C442" s="477"/>
      <c r="D442" s="146"/>
      <c r="E442" s="146"/>
      <c r="F442" s="146"/>
      <c r="G442" s="146"/>
      <c r="H442" s="146"/>
    </row>
    <row r="443" spans="1:8" ht="15" customHeight="1" x14ac:dyDescent="0.2">
      <c r="A443" s="461"/>
      <c r="B443" s="410"/>
      <c r="C443" s="477"/>
      <c r="D443" s="146"/>
      <c r="E443" s="146"/>
      <c r="F443" s="146"/>
      <c r="G443" s="146"/>
      <c r="H443" s="146"/>
    </row>
    <row r="444" spans="1:8" ht="15" customHeight="1" x14ac:dyDescent="0.2">
      <c r="A444" s="461"/>
      <c r="B444" s="410"/>
      <c r="C444" s="477"/>
      <c r="D444" s="146"/>
      <c r="E444" s="146"/>
      <c r="F444" s="146"/>
      <c r="G444" s="146"/>
      <c r="H444" s="146"/>
    </row>
    <row r="445" spans="1:8" ht="15" customHeight="1" x14ac:dyDescent="0.2">
      <c r="A445" s="461"/>
      <c r="B445" s="410"/>
      <c r="C445" s="477"/>
      <c r="D445" s="146"/>
      <c r="E445" s="146"/>
      <c r="F445" s="146"/>
      <c r="G445" s="146"/>
      <c r="H445" s="146"/>
    </row>
    <row r="446" spans="1:8" ht="15" customHeight="1" x14ac:dyDescent="0.2">
      <c r="A446" s="461"/>
      <c r="B446" s="410"/>
      <c r="C446" s="477"/>
      <c r="D446" s="146"/>
      <c r="E446" s="146"/>
      <c r="F446" s="146"/>
      <c r="G446" s="146"/>
      <c r="H446" s="146"/>
    </row>
    <row r="447" spans="1:8" ht="15" customHeight="1" x14ac:dyDescent="0.2">
      <c r="A447" s="461"/>
      <c r="B447" s="410"/>
      <c r="C447" s="477"/>
      <c r="D447" s="146"/>
      <c r="E447" s="146"/>
      <c r="F447" s="146"/>
      <c r="G447" s="146"/>
      <c r="H447" s="146"/>
    </row>
    <row r="448" spans="1:8" ht="15" customHeight="1" x14ac:dyDescent="0.2">
      <c r="A448" s="461"/>
      <c r="B448" s="410"/>
      <c r="C448" s="477"/>
      <c r="D448" s="146"/>
      <c r="E448" s="146"/>
      <c r="F448" s="146"/>
      <c r="G448" s="146"/>
      <c r="H448" s="146"/>
    </row>
    <row r="449" spans="1:8" ht="15" customHeight="1" x14ac:dyDescent="0.2">
      <c r="A449" s="461"/>
      <c r="B449" s="410"/>
      <c r="C449" s="477"/>
      <c r="D449" s="146"/>
      <c r="E449" s="146"/>
      <c r="F449" s="146"/>
      <c r="G449" s="146"/>
      <c r="H449" s="146"/>
    </row>
    <row r="450" spans="1:8" ht="15" customHeight="1" x14ac:dyDescent="0.2">
      <c r="A450" s="462"/>
      <c r="B450" s="411"/>
      <c r="C450" s="478"/>
      <c r="D450" s="146"/>
      <c r="E450" s="146"/>
      <c r="F450" s="146"/>
      <c r="G450" s="146"/>
      <c r="H450" s="146"/>
    </row>
    <row r="451" spans="1:8" ht="25.5" x14ac:dyDescent="0.2">
      <c r="A451" s="201" t="s">
        <v>2311</v>
      </c>
      <c r="B451" s="154"/>
      <c r="C451" s="155" t="s">
        <v>2312</v>
      </c>
      <c r="D451" s="146"/>
      <c r="E451" s="146"/>
      <c r="F451" s="146"/>
      <c r="G451" s="146"/>
      <c r="H451" s="146"/>
    </row>
    <row r="452" spans="1:8" ht="37.5" customHeight="1" x14ac:dyDescent="0.2">
      <c r="A452" s="201" t="s">
        <v>2313</v>
      </c>
      <c r="B452" s="154"/>
      <c r="C452" s="155" t="s">
        <v>1853</v>
      </c>
      <c r="D452" s="146"/>
      <c r="E452" s="146"/>
      <c r="F452" s="146"/>
      <c r="G452" s="146"/>
      <c r="H452" s="146"/>
    </row>
    <row r="453" spans="1:8" ht="75" customHeight="1" x14ac:dyDescent="0.2">
      <c r="A453" s="201" t="s">
        <v>2314</v>
      </c>
      <c r="B453" s="154"/>
      <c r="C453" s="155" t="s">
        <v>2088</v>
      </c>
      <c r="D453" s="146"/>
      <c r="E453" s="146"/>
      <c r="F453" s="146"/>
      <c r="G453" s="146"/>
      <c r="H453" s="146"/>
    </row>
    <row r="454" spans="1:8" ht="45" customHeight="1" x14ac:dyDescent="0.2">
      <c r="A454" s="153" t="s">
        <v>2314</v>
      </c>
      <c r="B454" s="154" t="s">
        <v>2020</v>
      </c>
      <c r="C454" s="159" t="s">
        <v>2315</v>
      </c>
      <c r="D454" s="146"/>
      <c r="E454" s="146"/>
      <c r="F454" s="146"/>
      <c r="G454" s="146"/>
      <c r="H454" s="146"/>
    </row>
    <row r="455" spans="1:8" ht="56.25" customHeight="1" x14ac:dyDescent="0.2">
      <c r="A455" s="153" t="s">
        <v>2316</v>
      </c>
      <c r="B455" s="154"/>
      <c r="C455" s="155" t="s">
        <v>2317</v>
      </c>
      <c r="D455" s="156" t="s">
        <v>2103</v>
      </c>
      <c r="E455" s="146"/>
      <c r="F455" s="146"/>
      <c r="G455" s="146"/>
      <c r="H455" s="146"/>
    </row>
    <row r="456" spans="1:8" ht="63.75" x14ac:dyDescent="0.2">
      <c r="A456" s="153" t="s">
        <v>2316</v>
      </c>
      <c r="B456" s="154" t="s">
        <v>2020</v>
      </c>
      <c r="C456" s="159" t="s">
        <v>1854</v>
      </c>
      <c r="D456" s="156" t="s">
        <v>2103</v>
      </c>
      <c r="E456" s="146"/>
      <c r="F456" s="146"/>
      <c r="G456" s="146"/>
      <c r="H456" s="146"/>
    </row>
    <row r="457" spans="1:8" ht="15" customHeight="1" x14ac:dyDescent="0.2">
      <c r="A457" s="434" t="s">
        <v>2316</v>
      </c>
      <c r="B457" s="409" t="s">
        <v>2104</v>
      </c>
      <c r="C457" s="412" t="s">
        <v>1871</v>
      </c>
      <c r="D457" s="146"/>
      <c r="E457" s="146"/>
      <c r="F457" s="146"/>
      <c r="G457" s="146"/>
      <c r="H457" s="146"/>
    </row>
    <row r="458" spans="1:8" ht="15" customHeight="1" x14ac:dyDescent="0.2">
      <c r="A458" s="436"/>
      <c r="B458" s="410"/>
      <c r="C458" s="413"/>
      <c r="D458" s="146"/>
      <c r="E458" s="146"/>
      <c r="F458" s="146"/>
      <c r="G458" s="146"/>
      <c r="H458" s="146"/>
    </row>
    <row r="459" spans="1:8" ht="15" customHeight="1" x14ac:dyDescent="0.2">
      <c r="A459" s="436"/>
      <c r="B459" s="410"/>
      <c r="C459" s="413"/>
      <c r="D459" s="146"/>
      <c r="E459" s="146"/>
      <c r="F459" s="146"/>
      <c r="G459" s="146"/>
      <c r="H459" s="146"/>
    </row>
    <row r="460" spans="1:8" ht="15" customHeight="1" x14ac:dyDescent="0.2">
      <c r="A460" s="436"/>
      <c r="B460" s="410"/>
      <c r="C460" s="413"/>
      <c r="D460" s="146"/>
      <c r="E460" s="146"/>
      <c r="F460" s="146"/>
      <c r="G460" s="146"/>
      <c r="H460" s="146"/>
    </row>
    <row r="461" spans="1:8" ht="15" customHeight="1" x14ac:dyDescent="0.2">
      <c r="A461" s="436"/>
      <c r="B461" s="410"/>
      <c r="C461" s="413"/>
      <c r="D461" s="146"/>
      <c r="E461" s="146"/>
      <c r="F461" s="146"/>
      <c r="G461" s="146"/>
      <c r="H461" s="146"/>
    </row>
    <row r="462" spans="1:8" ht="15" customHeight="1" x14ac:dyDescent="0.2">
      <c r="A462" s="436"/>
      <c r="B462" s="410"/>
      <c r="C462" s="413"/>
      <c r="D462" s="146"/>
      <c r="E462" s="146"/>
      <c r="F462" s="146"/>
      <c r="G462" s="146"/>
      <c r="H462" s="146"/>
    </row>
    <row r="463" spans="1:8" ht="15" customHeight="1" x14ac:dyDescent="0.2">
      <c r="A463" s="436"/>
      <c r="B463" s="410"/>
      <c r="C463" s="413"/>
      <c r="D463" s="146"/>
      <c r="E463" s="146"/>
      <c r="F463" s="146"/>
      <c r="G463" s="146"/>
      <c r="H463" s="146"/>
    </row>
    <row r="464" spans="1:8" ht="15" customHeight="1" x14ac:dyDescent="0.2">
      <c r="A464" s="436"/>
      <c r="B464" s="410"/>
      <c r="C464" s="413"/>
      <c r="D464" s="146"/>
      <c r="E464" s="146"/>
      <c r="F464" s="146"/>
      <c r="G464" s="146"/>
      <c r="H464" s="146"/>
    </row>
    <row r="465" spans="1:8" ht="15" customHeight="1" x14ac:dyDescent="0.2">
      <c r="A465" s="436"/>
      <c r="B465" s="410"/>
      <c r="C465" s="413"/>
      <c r="D465" s="146"/>
      <c r="E465" s="146"/>
      <c r="F465" s="146"/>
      <c r="G465" s="146"/>
      <c r="H465" s="146"/>
    </row>
    <row r="466" spans="1:8" ht="15" customHeight="1" x14ac:dyDescent="0.2">
      <c r="A466" s="436"/>
      <c r="B466" s="410"/>
      <c r="C466" s="413"/>
      <c r="D466" s="146"/>
      <c r="E466" s="146"/>
      <c r="F466" s="146"/>
      <c r="G466" s="146"/>
      <c r="H466" s="146"/>
    </row>
    <row r="467" spans="1:8" ht="15" customHeight="1" x14ac:dyDescent="0.2">
      <c r="A467" s="436"/>
      <c r="B467" s="410"/>
      <c r="C467" s="413"/>
      <c r="D467" s="146"/>
      <c r="E467" s="146"/>
      <c r="F467" s="146"/>
      <c r="G467" s="146"/>
      <c r="H467" s="146"/>
    </row>
    <row r="468" spans="1:8" ht="15" customHeight="1" x14ac:dyDescent="0.2">
      <c r="A468" s="435"/>
      <c r="B468" s="411"/>
      <c r="C468" s="414"/>
      <c r="D468" s="146"/>
      <c r="E468" s="146"/>
      <c r="F468" s="146"/>
      <c r="G468" s="146"/>
      <c r="H468" s="146"/>
    </row>
    <row r="469" spans="1:8" ht="15" customHeight="1" x14ac:dyDescent="0.2">
      <c r="A469" s="406" t="s">
        <v>2316</v>
      </c>
      <c r="B469" s="409" t="s">
        <v>2154</v>
      </c>
      <c r="C469" s="412" t="s">
        <v>1870</v>
      </c>
      <c r="D469" s="146"/>
      <c r="E469" s="146"/>
      <c r="F469" s="146"/>
      <c r="G469" s="146"/>
      <c r="H469" s="146"/>
    </row>
    <row r="470" spans="1:8" ht="15" customHeight="1" x14ac:dyDescent="0.2">
      <c r="A470" s="407"/>
      <c r="B470" s="410"/>
      <c r="C470" s="413"/>
      <c r="D470" s="146"/>
      <c r="E470" s="146"/>
      <c r="F470" s="146"/>
      <c r="G470" s="146"/>
      <c r="H470" s="146"/>
    </row>
    <row r="471" spans="1:8" ht="15" customHeight="1" x14ac:dyDescent="0.2">
      <c r="A471" s="407"/>
      <c r="B471" s="410"/>
      <c r="C471" s="413"/>
      <c r="D471" s="146"/>
      <c r="E471" s="146"/>
      <c r="F471" s="146"/>
      <c r="G471" s="146"/>
      <c r="H471" s="146"/>
    </row>
    <row r="472" spans="1:8" ht="15" customHeight="1" x14ac:dyDescent="0.2">
      <c r="A472" s="408"/>
      <c r="B472" s="411"/>
      <c r="C472" s="414"/>
      <c r="D472" s="146"/>
      <c r="E472" s="146"/>
      <c r="F472" s="146"/>
      <c r="G472" s="146"/>
      <c r="H472" s="146"/>
    </row>
    <row r="473" spans="1:8" ht="15" customHeight="1" x14ac:dyDescent="0.2">
      <c r="A473" s="406" t="s">
        <v>2316</v>
      </c>
      <c r="B473" s="409" t="s">
        <v>2157</v>
      </c>
      <c r="C473" s="412" t="s">
        <v>2318</v>
      </c>
      <c r="D473" s="146"/>
      <c r="E473" s="146"/>
      <c r="F473" s="146"/>
      <c r="G473" s="146"/>
      <c r="H473" s="146"/>
    </row>
    <row r="474" spans="1:8" ht="15" customHeight="1" x14ac:dyDescent="0.2">
      <c r="A474" s="407"/>
      <c r="B474" s="410"/>
      <c r="C474" s="413"/>
      <c r="D474" s="146"/>
      <c r="E474" s="146"/>
      <c r="F474" s="146"/>
      <c r="G474" s="146"/>
      <c r="H474" s="146"/>
    </row>
    <row r="475" spans="1:8" ht="15" customHeight="1" x14ac:dyDescent="0.2">
      <c r="A475" s="408"/>
      <c r="B475" s="411"/>
      <c r="C475" s="414"/>
      <c r="D475" s="146"/>
      <c r="E475" s="146"/>
      <c r="F475" s="146"/>
      <c r="G475" s="146"/>
      <c r="H475" s="146"/>
    </row>
    <row r="476" spans="1:8" ht="15" customHeight="1" x14ac:dyDescent="0.2">
      <c r="A476" s="406" t="s">
        <v>2316</v>
      </c>
      <c r="B476" s="409" t="s">
        <v>2160</v>
      </c>
      <c r="C476" s="412" t="s">
        <v>1868</v>
      </c>
      <c r="D476" s="146"/>
      <c r="E476" s="146"/>
      <c r="F476" s="146"/>
      <c r="G476" s="146"/>
      <c r="H476" s="146"/>
    </row>
    <row r="477" spans="1:8" ht="15" customHeight="1" x14ac:dyDescent="0.2">
      <c r="A477" s="407"/>
      <c r="B477" s="410"/>
      <c r="C477" s="413"/>
      <c r="D477" s="146"/>
      <c r="E477" s="146"/>
      <c r="F477" s="146"/>
      <c r="G477" s="146"/>
      <c r="H477" s="146"/>
    </row>
    <row r="478" spans="1:8" ht="15" customHeight="1" x14ac:dyDescent="0.2">
      <c r="A478" s="407"/>
      <c r="B478" s="410"/>
      <c r="C478" s="413"/>
      <c r="D478" s="146"/>
      <c r="E478" s="146"/>
      <c r="F478" s="146"/>
      <c r="G478" s="146"/>
      <c r="H478" s="146"/>
    </row>
    <row r="479" spans="1:8" ht="15" customHeight="1" x14ac:dyDescent="0.2">
      <c r="A479" s="408"/>
      <c r="B479" s="411"/>
      <c r="C479" s="414"/>
      <c r="D479" s="146"/>
      <c r="E479" s="146"/>
      <c r="F479" s="146"/>
      <c r="G479" s="146"/>
      <c r="H479" s="146"/>
    </row>
    <row r="480" spans="1:8" x14ac:dyDescent="0.2">
      <c r="A480" s="153" t="s">
        <v>2319</v>
      </c>
      <c r="B480" s="154"/>
      <c r="C480" s="155" t="s">
        <v>2320</v>
      </c>
      <c r="D480" s="146"/>
      <c r="E480" s="146"/>
      <c r="F480" s="146"/>
      <c r="G480" s="146"/>
      <c r="H480" s="146"/>
    </row>
    <row r="481" spans="1:8" ht="25.5" x14ac:dyDescent="0.2">
      <c r="A481" s="153" t="s">
        <v>2321</v>
      </c>
      <c r="B481" s="154"/>
      <c r="C481" s="155" t="s">
        <v>2322</v>
      </c>
      <c r="D481" s="146"/>
      <c r="E481" s="146"/>
      <c r="F481" s="146"/>
      <c r="G481" s="146"/>
      <c r="H481" s="146"/>
    </row>
    <row r="482" spans="1:8" ht="56.25" customHeight="1" x14ac:dyDescent="0.2">
      <c r="A482" s="153" t="s">
        <v>2323</v>
      </c>
      <c r="B482" s="154"/>
      <c r="C482" s="155" t="s">
        <v>2324</v>
      </c>
      <c r="D482" s="146"/>
      <c r="E482" s="146"/>
      <c r="F482" s="146"/>
      <c r="G482" s="146"/>
      <c r="H482" s="146"/>
    </row>
    <row r="483" spans="1:8" ht="15" customHeight="1" x14ac:dyDescent="0.2">
      <c r="A483" s="406" t="s">
        <v>2323</v>
      </c>
      <c r="B483" s="409" t="s">
        <v>2020</v>
      </c>
      <c r="C483" s="412" t="s">
        <v>2325</v>
      </c>
      <c r="D483" s="146"/>
      <c r="E483" s="146"/>
      <c r="F483" s="146"/>
      <c r="G483" s="146"/>
      <c r="H483" s="146"/>
    </row>
    <row r="484" spans="1:8" ht="15" customHeight="1" x14ac:dyDescent="0.2">
      <c r="A484" s="407"/>
      <c r="B484" s="410"/>
      <c r="C484" s="413"/>
      <c r="D484" s="146"/>
      <c r="E484" s="146"/>
      <c r="F484" s="146"/>
      <c r="G484" s="146"/>
      <c r="H484" s="146"/>
    </row>
    <row r="485" spans="1:8" ht="15" customHeight="1" x14ac:dyDescent="0.2">
      <c r="A485" s="407"/>
      <c r="B485" s="410"/>
      <c r="C485" s="413"/>
      <c r="D485" s="146"/>
      <c r="E485" s="146"/>
      <c r="F485" s="146"/>
      <c r="G485" s="146"/>
      <c r="H485" s="146"/>
    </row>
    <row r="486" spans="1:8" ht="15" customHeight="1" x14ac:dyDescent="0.2">
      <c r="A486" s="407"/>
      <c r="B486" s="410"/>
      <c r="C486" s="413"/>
      <c r="D486" s="146"/>
      <c r="E486" s="146"/>
      <c r="F486" s="146"/>
      <c r="G486" s="146"/>
      <c r="H486" s="146"/>
    </row>
    <row r="487" spans="1:8" ht="15" customHeight="1" x14ac:dyDescent="0.2">
      <c r="A487" s="407"/>
      <c r="B487" s="410"/>
      <c r="C487" s="413"/>
      <c r="D487" s="146"/>
      <c r="E487" s="146"/>
      <c r="F487" s="146"/>
      <c r="G487" s="146"/>
      <c r="H487" s="146"/>
    </row>
    <row r="488" spans="1:8" ht="15" customHeight="1" x14ac:dyDescent="0.2">
      <c r="A488" s="407"/>
      <c r="B488" s="410"/>
      <c r="C488" s="413"/>
      <c r="D488" s="146"/>
      <c r="E488" s="146"/>
      <c r="F488" s="146"/>
      <c r="G488" s="146"/>
      <c r="H488" s="146"/>
    </row>
    <row r="489" spans="1:8" ht="15" customHeight="1" x14ac:dyDescent="0.2">
      <c r="A489" s="407"/>
      <c r="B489" s="410"/>
      <c r="C489" s="413"/>
      <c r="D489" s="146"/>
      <c r="E489" s="146"/>
      <c r="F489" s="146"/>
      <c r="G489" s="146"/>
      <c r="H489" s="146"/>
    </row>
    <row r="490" spans="1:8" ht="15" customHeight="1" x14ac:dyDescent="0.2">
      <c r="A490" s="407"/>
      <c r="B490" s="410"/>
      <c r="C490" s="413"/>
      <c r="D490" s="146"/>
      <c r="E490" s="146"/>
      <c r="F490" s="146"/>
      <c r="G490" s="146"/>
      <c r="H490" s="146"/>
    </row>
    <row r="491" spans="1:8" ht="15" customHeight="1" x14ac:dyDescent="0.2">
      <c r="A491" s="407"/>
      <c r="B491" s="410"/>
      <c r="C491" s="413"/>
      <c r="D491" s="146"/>
      <c r="E491" s="146"/>
      <c r="F491" s="146"/>
      <c r="G491" s="146"/>
      <c r="H491" s="146"/>
    </row>
    <row r="492" spans="1:8" ht="15" customHeight="1" x14ac:dyDescent="0.2">
      <c r="A492" s="408"/>
      <c r="B492" s="411"/>
      <c r="C492" s="414"/>
      <c r="D492" s="146"/>
      <c r="E492" s="146"/>
      <c r="F492" s="146"/>
      <c r="G492" s="146"/>
      <c r="H492" s="146"/>
    </row>
    <row r="493" spans="1:8" ht="25.5" x14ac:dyDescent="0.2">
      <c r="A493" s="153" t="s">
        <v>2323</v>
      </c>
      <c r="B493" s="154" t="s">
        <v>2104</v>
      </c>
      <c r="C493" s="159" t="s">
        <v>1831</v>
      </c>
      <c r="D493" s="146"/>
      <c r="E493" s="146"/>
      <c r="F493" s="146"/>
      <c r="G493" s="146"/>
      <c r="H493" s="146"/>
    </row>
    <row r="494" spans="1:8" ht="15" customHeight="1" x14ac:dyDescent="0.2">
      <c r="A494" s="406" t="s">
        <v>2326</v>
      </c>
      <c r="B494" s="409"/>
      <c r="C494" s="423" t="s">
        <v>1866</v>
      </c>
      <c r="D494" s="146"/>
      <c r="E494" s="146"/>
      <c r="F494" s="146"/>
      <c r="G494" s="146"/>
      <c r="H494" s="146"/>
    </row>
    <row r="495" spans="1:8" ht="15" customHeight="1" x14ac:dyDescent="0.2">
      <c r="A495" s="407"/>
      <c r="B495" s="410"/>
      <c r="C495" s="424"/>
      <c r="D495" s="146"/>
      <c r="E495" s="146"/>
      <c r="F495" s="146"/>
      <c r="G495" s="146"/>
      <c r="H495" s="146"/>
    </row>
    <row r="496" spans="1:8" ht="15" customHeight="1" x14ac:dyDescent="0.2">
      <c r="A496" s="407"/>
      <c r="B496" s="410"/>
      <c r="C496" s="424"/>
      <c r="D496" s="146"/>
      <c r="E496" s="146"/>
      <c r="F496" s="146"/>
      <c r="G496" s="146"/>
      <c r="H496" s="146"/>
    </row>
    <row r="497" spans="1:8" ht="15" customHeight="1" x14ac:dyDescent="0.2">
      <c r="A497" s="407"/>
      <c r="B497" s="410"/>
      <c r="C497" s="424"/>
      <c r="D497" s="146"/>
      <c r="E497" s="146"/>
      <c r="F497" s="146"/>
      <c r="G497" s="146"/>
      <c r="H497" s="146"/>
    </row>
    <row r="498" spans="1:8" ht="15" customHeight="1" x14ac:dyDescent="0.2">
      <c r="A498" s="407"/>
      <c r="B498" s="410"/>
      <c r="C498" s="424"/>
      <c r="D498" s="146"/>
      <c r="E498" s="146"/>
      <c r="F498" s="146"/>
      <c r="G498" s="146"/>
      <c r="H498" s="146"/>
    </row>
    <row r="499" spans="1:8" ht="15" customHeight="1" x14ac:dyDescent="0.2">
      <c r="A499" s="407"/>
      <c r="B499" s="410"/>
      <c r="C499" s="424"/>
      <c r="D499" s="146"/>
      <c r="E499" s="146"/>
      <c r="F499" s="146"/>
      <c r="G499" s="146"/>
      <c r="H499" s="146"/>
    </row>
    <row r="500" spans="1:8" ht="15" customHeight="1" x14ac:dyDescent="0.2">
      <c r="A500" s="407"/>
      <c r="B500" s="410"/>
      <c r="C500" s="424"/>
      <c r="D500" s="146"/>
      <c r="E500" s="146"/>
      <c r="F500" s="146"/>
      <c r="G500" s="146"/>
      <c r="H500" s="146"/>
    </row>
    <row r="501" spans="1:8" ht="15" customHeight="1" x14ac:dyDescent="0.2">
      <c r="A501" s="407"/>
      <c r="B501" s="410"/>
      <c r="C501" s="424"/>
      <c r="D501" s="146"/>
      <c r="E501" s="146"/>
      <c r="F501" s="146"/>
      <c r="G501" s="146"/>
      <c r="H501" s="146"/>
    </row>
    <row r="502" spans="1:8" ht="15" customHeight="1" x14ac:dyDescent="0.2">
      <c r="A502" s="407"/>
      <c r="B502" s="410"/>
      <c r="C502" s="424"/>
      <c r="D502" s="146"/>
      <c r="E502" s="146"/>
      <c r="F502" s="146"/>
      <c r="G502" s="146"/>
      <c r="H502" s="146"/>
    </row>
    <row r="503" spans="1:8" ht="15" customHeight="1" x14ac:dyDescent="0.2">
      <c r="A503" s="408"/>
      <c r="B503" s="411"/>
      <c r="C503" s="425"/>
      <c r="D503" s="146"/>
      <c r="E503" s="146"/>
      <c r="F503" s="146"/>
      <c r="G503" s="146"/>
      <c r="H503" s="146"/>
    </row>
    <row r="504" spans="1:8" ht="74.25" customHeight="1" x14ac:dyDescent="0.2">
      <c r="A504" s="153" t="s">
        <v>2326</v>
      </c>
      <c r="B504" s="154" t="s">
        <v>2020</v>
      </c>
      <c r="C504" s="159" t="s">
        <v>2327</v>
      </c>
      <c r="D504" s="146"/>
      <c r="E504" s="146"/>
      <c r="F504" s="146"/>
      <c r="G504" s="146"/>
      <c r="H504" s="146"/>
    </row>
    <row r="505" spans="1:8" ht="21" customHeight="1" x14ac:dyDescent="0.2">
      <c r="A505" s="406" t="s">
        <v>2328</v>
      </c>
      <c r="B505" s="409"/>
      <c r="C505" s="423" t="s">
        <v>2329</v>
      </c>
      <c r="D505" s="146"/>
      <c r="E505" s="146"/>
      <c r="F505" s="146"/>
      <c r="G505" s="146"/>
      <c r="H505" s="146"/>
    </row>
    <row r="506" spans="1:8" ht="21" customHeight="1" x14ac:dyDescent="0.2">
      <c r="A506" s="407"/>
      <c r="B506" s="410"/>
      <c r="C506" s="424"/>
      <c r="D506" s="146"/>
      <c r="E506" s="146"/>
      <c r="F506" s="146"/>
      <c r="G506" s="146"/>
      <c r="H506" s="146"/>
    </row>
    <row r="507" spans="1:8" ht="21" customHeight="1" x14ac:dyDescent="0.2">
      <c r="A507" s="407"/>
      <c r="B507" s="410"/>
      <c r="C507" s="424"/>
      <c r="D507" s="146"/>
      <c r="E507" s="146"/>
      <c r="F507" s="146"/>
      <c r="G507" s="146"/>
      <c r="H507" s="146"/>
    </row>
    <row r="508" spans="1:8" ht="21" customHeight="1" x14ac:dyDescent="0.2">
      <c r="A508" s="408"/>
      <c r="B508" s="411"/>
      <c r="C508" s="425"/>
      <c r="D508" s="146"/>
      <c r="E508" s="146"/>
      <c r="F508" s="146"/>
      <c r="G508" s="146"/>
      <c r="H508" s="146"/>
    </row>
    <row r="509" spans="1:8" ht="75" customHeight="1" x14ac:dyDescent="0.2">
      <c r="A509" s="153" t="s">
        <v>2330</v>
      </c>
      <c r="B509" s="154"/>
      <c r="C509" s="155" t="s">
        <v>2331</v>
      </c>
      <c r="D509" s="146"/>
      <c r="E509" s="146"/>
      <c r="F509" s="146"/>
      <c r="G509" s="146"/>
      <c r="H509" s="146"/>
    </row>
    <row r="510" spans="1:8" ht="76.5" x14ac:dyDescent="0.2">
      <c r="A510" s="153" t="s">
        <v>2330</v>
      </c>
      <c r="B510" s="157" t="s">
        <v>2020</v>
      </c>
      <c r="C510" s="159" t="s">
        <v>1864</v>
      </c>
      <c r="D510" s="146"/>
      <c r="E510" s="146"/>
      <c r="F510" s="146"/>
      <c r="G510" s="146"/>
      <c r="H510" s="146"/>
    </row>
    <row r="511" spans="1:8" ht="56.25" customHeight="1" x14ac:dyDescent="0.2">
      <c r="A511" s="153" t="s">
        <v>2332</v>
      </c>
      <c r="B511" s="154"/>
      <c r="C511" s="155" t="s">
        <v>2333</v>
      </c>
      <c r="D511" s="146"/>
      <c r="E511" s="146"/>
      <c r="F511" s="146"/>
      <c r="G511" s="146"/>
      <c r="H511" s="146"/>
    </row>
    <row r="512" spans="1:8" ht="15" customHeight="1" x14ac:dyDescent="0.2">
      <c r="A512" s="406" t="s">
        <v>2332</v>
      </c>
      <c r="B512" s="409" t="s">
        <v>2020</v>
      </c>
      <c r="C512" s="412" t="s">
        <v>1863</v>
      </c>
      <c r="D512" s="146"/>
      <c r="E512" s="146"/>
      <c r="F512" s="146"/>
      <c r="G512" s="146"/>
      <c r="H512" s="146"/>
    </row>
    <row r="513" spans="1:8" ht="15" customHeight="1" x14ac:dyDescent="0.2">
      <c r="A513" s="407"/>
      <c r="B513" s="410"/>
      <c r="C513" s="413"/>
      <c r="D513" s="146"/>
      <c r="E513" s="146"/>
      <c r="F513" s="146"/>
      <c r="G513" s="146"/>
      <c r="H513" s="146"/>
    </row>
    <row r="514" spans="1:8" ht="15" customHeight="1" x14ac:dyDescent="0.2">
      <c r="A514" s="408"/>
      <c r="B514" s="411"/>
      <c r="C514" s="414"/>
      <c r="D514" s="146"/>
      <c r="E514" s="146"/>
      <c r="F514" s="146"/>
      <c r="G514" s="146"/>
      <c r="H514" s="146"/>
    </row>
    <row r="515" spans="1:8" ht="15" customHeight="1" x14ac:dyDescent="0.2">
      <c r="A515" s="406" t="s">
        <v>2332</v>
      </c>
      <c r="B515" s="409" t="s">
        <v>2104</v>
      </c>
      <c r="C515" s="412" t="s">
        <v>1862</v>
      </c>
      <c r="D515" s="146"/>
      <c r="E515" s="146"/>
      <c r="F515" s="146"/>
      <c r="G515" s="146"/>
      <c r="H515" s="146"/>
    </row>
    <row r="516" spans="1:8" ht="15" customHeight="1" x14ac:dyDescent="0.2">
      <c r="A516" s="407"/>
      <c r="B516" s="410"/>
      <c r="C516" s="413"/>
      <c r="D516" s="146"/>
      <c r="E516" s="146"/>
      <c r="F516" s="146"/>
      <c r="G516" s="146"/>
      <c r="H516" s="146"/>
    </row>
    <row r="517" spans="1:8" ht="15" customHeight="1" x14ac:dyDescent="0.2">
      <c r="A517" s="407"/>
      <c r="B517" s="410"/>
      <c r="C517" s="413"/>
      <c r="D517" s="146"/>
      <c r="E517" s="146"/>
      <c r="F517" s="146"/>
      <c r="G517" s="146"/>
      <c r="H517" s="146"/>
    </row>
    <row r="518" spans="1:8" ht="15" customHeight="1" x14ac:dyDescent="0.2">
      <c r="A518" s="407"/>
      <c r="B518" s="410"/>
      <c r="C518" s="413"/>
      <c r="D518" s="146"/>
      <c r="E518" s="146"/>
      <c r="F518" s="146"/>
      <c r="G518" s="146"/>
      <c r="H518" s="146"/>
    </row>
    <row r="519" spans="1:8" ht="15" customHeight="1" x14ac:dyDescent="0.2">
      <c r="A519" s="407"/>
      <c r="B519" s="410"/>
      <c r="C519" s="413"/>
      <c r="D519" s="146"/>
      <c r="E519" s="146"/>
      <c r="F519" s="146"/>
      <c r="G519" s="146"/>
      <c r="H519" s="146"/>
    </row>
    <row r="520" spans="1:8" ht="15" customHeight="1" x14ac:dyDescent="0.2">
      <c r="A520" s="407"/>
      <c r="B520" s="410"/>
      <c r="C520" s="413"/>
      <c r="D520" s="146"/>
      <c r="E520" s="146"/>
      <c r="F520" s="146"/>
      <c r="G520" s="146"/>
      <c r="H520" s="146"/>
    </row>
    <row r="521" spans="1:8" ht="15" customHeight="1" x14ac:dyDescent="0.2">
      <c r="A521" s="408"/>
      <c r="B521" s="411"/>
      <c r="C521" s="414"/>
      <c r="D521" s="146"/>
      <c r="E521" s="146"/>
      <c r="F521" s="146"/>
      <c r="G521" s="146"/>
      <c r="H521" s="146"/>
    </row>
    <row r="522" spans="1:8" ht="15" customHeight="1" x14ac:dyDescent="0.2">
      <c r="A522" s="406" t="s">
        <v>2334</v>
      </c>
      <c r="B522" s="409"/>
      <c r="C522" s="423" t="s">
        <v>1861</v>
      </c>
      <c r="D522" s="146"/>
      <c r="E522" s="146"/>
      <c r="F522" s="146"/>
      <c r="G522" s="146"/>
      <c r="H522" s="146"/>
    </row>
    <row r="523" spans="1:8" ht="15" customHeight="1" x14ac:dyDescent="0.2">
      <c r="A523" s="407"/>
      <c r="B523" s="410"/>
      <c r="C523" s="424"/>
      <c r="D523" s="146"/>
      <c r="E523" s="146"/>
      <c r="F523" s="146"/>
      <c r="G523" s="146"/>
      <c r="H523" s="146"/>
    </row>
    <row r="524" spans="1:8" ht="15" customHeight="1" x14ac:dyDescent="0.2">
      <c r="A524" s="407"/>
      <c r="B524" s="410"/>
      <c r="C524" s="424"/>
      <c r="D524" s="146"/>
      <c r="E524" s="146"/>
      <c r="F524" s="146"/>
      <c r="G524" s="146"/>
      <c r="H524" s="146"/>
    </row>
    <row r="525" spans="1:8" ht="15" customHeight="1" x14ac:dyDescent="0.2">
      <c r="A525" s="407"/>
      <c r="B525" s="410"/>
      <c r="C525" s="424"/>
      <c r="D525" s="146"/>
      <c r="E525" s="146"/>
      <c r="F525" s="146"/>
      <c r="G525" s="146"/>
      <c r="H525" s="146"/>
    </row>
    <row r="526" spans="1:8" ht="15" customHeight="1" x14ac:dyDescent="0.2">
      <c r="A526" s="407"/>
      <c r="B526" s="410"/>
      <c r="C526" s="424"/>
      <c r="D526" s="146"/>
      <c r="E526" s="146"/>
      <c r="F526" s="146"/>
      <c r="G526" s="146"/>
      <c r="H526" s="146"/>
    </row>
    <row r="527" spans="1:8" ht="15" customHeight="1" x14ac:dyDescent="0.2">
      <c r="A527" s="408"/>
      <c r="B527" s="411"/>
      <c r="C527" s="425"/>
      <c r="D527" s="146"/>
      <c r="E527" s="146"/>
      <c r="F527" s="146"/>
      <c r="G527" s="146"/>
      <c r="H527" s="146"/>
    </row>
    <row r="528" spans="1:8" ht="26.25" customHeight="1" x14ac:dyDescent="0.2">
      <c r="A528" s="406" t="s">
        <v>2335</v>
      </c>
      <c r="B528" s="409"/>
      <c r="C528" s="423" t="s">
        <v>2336</v>
      </c>
      <c r="D528" s="146"/>
      <c r="E528" s="146"/>
      <c r="F528" s="146"/>
      <c r="G528" s="146"/>
      <c r="H528" s="146"/>
    </row>
    <row r="529" spans="1:9" ht="26.25" customHeight="1" x14ac:dyDescent="0.2">
      <c r="A529" s="407"/>
      <c r="B529" s="410"/>
      <c r="C529" s="424"/>
      <c r="D529" s="146"/>
      <c r="E529" s="146"/>
      <c r="F529" s="146"/>
      <c r="G529" s="146"/>
      <c r="H529" s="146"/>
    </row>
    <row r="530" spans="1:9" ht="26.25" customHeight="1" x14ac:dyDescent="0.2">
      <c r="A530" s="408"/>
      <c r="B530" s="411"/>
      <c r="C530" s="425"/>
      <c r="D530" s="146"/>
      <c r="E530" s="146"/>
      <c r="F530" s="146"/>
      <c r="G530" s="146"/>
      <c r="H530" s="146"/>
    </row>
    <row r="531" spans="1:9" x14ac:dyDescent="0.2">
      <c r="D531" s="203"/>
      <c r="E531" s="203"/>
      <c r="F531" s="203"/>
      <c r="G531" s="203"/>
      <c r="H531" s="203"/>
      <c r="I531" s="203"/>
    </row>
  </sheetData>
  <mergeCells count="170">
    <mergeCell ref="A522:A527"/>
    <mergeCell ref="B522:B527"/>
    <mergeCell ref="C522:C527"/>
    <mergeCell ref="A528:A530"/>
    <mergeCell ref="B528:B530"/>
    <mergeCell ref="C528:C530"/>
    <mergeCell ref="A512:A514"/>
    <mergeCell ref="B512:B514"/>
    <mergeCell ref="C512:C514"/>
    <mergeCell ref="A515:A521"/>
    <mergeCell ref="B515:B521"/>
    <mergeCell ref="C515:C521"/>
    <mergeCell ref="A494:A503"/>
    <mergeCell ref="B494:B503"/>
    <mergeCell ref="C494:C503"/>
    <mergeCell ref="A505:A508"/>
    <mergeCell ref="B505:B508"/>
    <mergeCell ref="C505:C508"/>
    <mergeCell ref="A476:A479"/>
    <mergeCell ref="B476:B479"/>
    <mergeCell ref="C476:C479"/>
    <mergeCell ref="A483:A492"/>
    <mergeCell ref="B483:B492"/>
    <mergeCell ref="C483:C49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316:A317"/>
    <mergeCell ref="B316:B317"/>
    <mergeCell ref="C316:C317"/>
    <mergeCell ref="A318:A319"/>
    <mergeCell ref="B318:B319"/>
    <mergeCell ref="C318:C319"/>
    <mergeCell ref="A300:A307"/>
    <mergeCell ref="B300:B307"/>
    <mergeCell ref="C300:C307"/>
    <mergeCell ref="A312:A314"/>
    <mergeCell ref="B312:B314"/>
    <mergeCell ref="C312:C314"/>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C212:C223"/>
    <mergeCell ref="A226:A251"/>
    <mergeCell ref="C226:C251"/>
    <mergeCell ref="A252:A253"/>
    <mergeCell ref="B252:B253"/>
    <mergeCell ref="C252:C253"/>
    <mergeCell ref="A201:A204"/>
    <mergeCell ref="B201:B204"/>
    <mergeCell ref="C201:C204"/>
    <mergeCell ref="A205:A210"/>
    <mergeCell ref="B205:B210"/>
    <mergeCell ref="C205:C210"/>
    <mergeCell ref="A161:A194"/>
    <mergeCell ref="B161:B194"/>
    <mergeCell ref="C161:C194"/>
    <mergeCell ref="A197:A198"/>
    <mergeCell ref="B197:B198"/>
    <mergeCell ref="C197:C198"/>
    <mergeCell ref="A153:A156"/>
    <mergeCell ref="B153:B156"/>
    <mergeCell ref="C153:C156"/>
    <mergeCell ref="A157:A160"/>
    <mergeCell ref="B157:B160"/>
    <mergeCell ref="C157:C160"/>
    <mergeCell ref="A101:A102"/>
    <mergeCell ref="B101:B102"/>
    <mergeCell ref="C101:C102"/>
    <mergeCell ref="A120:A151"/>
    <mergeCell ref="B120:B151"/>
    <mergeCell ref="C120:C151"/>
    <mergeCell ref="A93:A94"/>
    <mergeCell ref="B93:B94"/>
    <mergeCell ref="A95:A96"/>
    <mergeCell ref="B95:B96"/>
    <mergeCell ref="A97:A98"/>
    <mergeCell ref="B97:B98"/>
    <mergeCell ref="A87:A88"/>
    <mergeCell ref="B87:B88"/>
    <mergeCell ref="A89:A90"/>
    <mergeCell ref="B89:B90"/>
    <mergeCell ref="A91:A92"/>
    <mergeCell ref="B91:B92"/>
    <mergeCell ref="A51:A52"/>
    <mergeCell ref="B51:B52"/>
    <mergeCell ref="C51:C52"/>
    <mergeCell ref="A53:A82"/>
    <mergeCell ref="B53:B82"/>
    <mergeCell ref="C53:C82"/>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9:A12"/>
    <mergeCell ref="B9:B12"/>
    <mergeCell ref="C9:C12"/>
    <mergeCell ref="A13:A23"/>
    <mergeCell ref="B13:B23"/>
    <mergeCell ref="C13:C23"/>
    <mergeCell ref="A2:B3"/>
    <mergeCell ref="C2:C3"/>
    <mergeCell ref="D2:H3"/>
    <mergeCell ref="A5:A8"/>
    <mergeCell ref="B5:B8"/>
    <mergeCell ref="C5:C8"/>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10.§ (4) b) MC HU EGT CH</vt:lpstr>
      <vt:lpstr>GHG emission targets</vt:lpstr>
      <vt:lpstr>Drop-down list</vt:lpstr>
      <vt:lpstr>Links</vt:lpstr>
      <vt:lpstr>'10.§ (4) b) MC HU EGT CH'!_ftn1</vt:lpstr>
      <vt:lpstr>Links!LINK_2</vt:lpstr>
      <vt:lpstr>Links!LINK_4</vt:lpstr>
      <vt:lpstr>'10.§ (4) b) MC HU EGT CH'!Nyomtatási_terület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2026-02-24T06:46:17Z</dcterms:modified>
</cp:coreProperties>
</file>