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dLYGZ9aro27y0M3EN3E7ZRUnuI45XA9x1YZRoWNW7mnllOQ07iDS9VlZa8R58sXrIp+7ATn0xBV1OScwA4NDlA==" workbookSaltValue="RPTndv/O2HMVkdB3LEu0CA==" workbookSpinCount="100000" lockStructure="1"/>
  <bookViews>
    <workbookView xWindow="28680" yWindow="-120" windowWidth="29040" windowHeight="17520" tabRatio="725" activeTab="1"/>
  </bookViews>
  <sheets>
    <sheet name="Data sheet" sheetId="33" r:id="rId1"/>
    <sheet name="4. § (10)e LC OECD" sheetId="5" r:id="rId2"/>
    <sheet name="GHG emission targets" sheetId="34" r:id="rId3"/>
    <sheet name="Drop-down list" sheetId="6" state="hidden" r:id="rId4"/>
  </sheets>
  <definedNames>
    <definedName name="_xlnm._FilterDatabase" localSheetId="1" hidden="1">'4. § (10)e LC OECD'!$A$3:$N$461</definedName>
    <definedName name="_ftn1" localSheetId="1">'4. § (10)e LC OECD'!$G$106</definedName>
    <definedName name="_ftnref1" localSheetId="1">'4. § (10)e LC OECD'!#REF!</definedName>
    <definedName name="LINK_2">#REF!</definedName>
    <definedName name="LINK_4">#REF!</definedName>
    <definedName name="_xlnm.Print_Area" localSheetId="1">'4. § (10)e LC OECD'!$A$2:$K$460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5" i="5" l="1"/>
  <c r="N163" i="5"/>
  <c r="N130" i="5"/>
  <c r="N238" i="5"/>
  <c r="N179" i="5"/>
  <c r="N146" i="5"/>
  <c r="N372" i="5" l="1"/>
  <c r="N264" i="5" l="1"/>
  <c r="N263" i="5"/>
  <c r="N77" i="5"/>
  <c r="N76" i="5"/>
  <c r="N75" i="5"/>
  <c r="N74" i="5"/>
  <c r="N73" i="5"/>
  <c r="N72" i="5"/>
  <c r="N71" i="5"/>
  <c r="N70" i="5"/>
  <c r="N69" i="5"/>
  <c r="N68" i="5"/>
  <c r="N67" i="5"/>
  <c r="N66" i="5"/>
  <c r="N65" i="5"/>
  <c r="N64" i="5"/>
  <c r="N63" i="5"/>
  <c r="N47" i="5"/>
  <c r="N45" i="5"/>
  <c r="N43" i="5"/>
  <c r="N360" i="5" l="1"/>
  <c r="N350" i="5"/>
  <c r="N246" i="5"/>
  <c r="N244" i="5"/>
  <c r="N240" i="5"/>
  <c r="N239" i="5"/>
  <c r="N237" i="5"/>
  <c r="N236" i="5"/>
  <c r="N234" i="5"/>
  <c r="N232" i="5"/>
  <c r="N230" i="5"/>
  <c r="N228" i="5"/>
  <c r="N226" i="5"/>
  <c r="N224" i="5"/>
  <c r="N223" i="5"/>
  <c r="N221" i="5"/>
  <c r="N219" i="5"/>
  <c r="N217" i="5"/>
  <c r="N215" i="5"/>
  <c r="N213" i="5"/>
  <c r="N204" i="5"/>
  <c r="N210" i="5"/>
  <c r="N188" i="5"/>
  <c r="N190" i="5"/>
  <c r="N192" i="5"/>
  <c r="N62" i="5"/>
  <c r="N61" i="5"/>
  <c r="N60" i="5"/>
  <c r="N59" i="5"/>
  <c r="N58" i="5"/>
  <c r="N57" i="5"/>
  <c r="N56" i="5"/>
  <c r="N55" i="5"/>
  <c r="N54" i="5"/>
  <c r="N53" i="5"/>
  <c r="N52" i="5"/>
  <c r="N51" i="5"/>
  <c r="N50" i="5"/>
  <c r="N49" i="5"/>
  <c r="N48" i="5"/>
  <c r="J181" i="5"/>
  <c r="N181" i="5" s="1"/>
  <c r="J180" i="5"/>
  <c r="N180" i="5" s="1"/>
  <c r="N459" i="5"/>
  <c r="N460" i="5"/>
  <c r="N457" i="5"/>
  <c r="N456" i="5"/>
  <c r="N455" i="5"/>
  <c r="N454" i="5"/>
  <c r="N453" i="5"/>
  <c r="N442" i="5"/>
  <c r="N441" i="5"/>
  <c r="N440" i="5"/>
  <c r="N439" i="5"/>
  <c r="N436" i="5"/>
  <c r="N435" i="5"/>
  <c r="N434" i="5"/>
  <c r="N433" i="5"/>
  <c r="N432" i="5"/>
  <c r="N431" i="5"/>
  <c r="N430" i="5"/>
  <c r="N429" i="5"/>
  <c r="N417" i="5"/>
  <c r="N416" i="5"/>
  <c r="N415" i="5"/>
  <c r="N413" i="5"/>
  <c r="N412" i="5"/>
  <c r="N411" i="5"/>
  <c r="N403" i="5"/>
  <c r="N402" i="5"/>
  <c r="N401" i="5"/>
  <c r="N400" i="5"/>
  <c r="N399" i="5"/>
  <c r="N398" i="5"/>
  <c r="N369" i="5"/>
  <c r="N368" i="5"/>
  <c r="N367" i="5"/>
  <c r="N366" i="5"/>
  <c r="N365" i="5"/>
  <c r="N364" i="5"/>
  <c r="N363" i="5"/>
  <c r="N362" i="5"/>
  <c r="N359" i="5"/>
  <c r="N358" i="5"/>
  <c r="N357" i="5"/>
  <c r="N356" i="5"/>
  <c r="N355" i="5"/>
  <c r="N354" i="5"/>
  <c r="N352" i="5"/>
  <c r="N351" i="5"/>
  <c r="N348" i="5"/>
  <c r="N347" i="5"/>
  <c r="N346" i="5"/>
  <c r="N345" i="5"/>
  <c r="N344" i="5"/>
  <c r="N343" i="5"/>
  <c r="N342" i="5"/>
  <c r="N341" i="5"/>
  <c r="N340" i="5"/>
  <c r="N339" i="5"/>
  <c r="N338" i="5"/>
  <c r="N337" i="5"/>
  <c r="N336" i="5"/>
  <c r="N335" i="5"/>
  <c r="N334" i="5"/>
  <c r="N333" i="5"/>
  <c r="N332" i="5"/>
  <c r="N331" i="5"/>
  <c r="N329" i="5"/>
  <c r="N328" i="5"/>
  <c r="N327" i="5"/>
  <c r="N326" i="5"/>
  <c r="N325" i="5"/>
  <c r="N324" i="5"/>
  <c r="N323" i="5"/>
  <c r="N322" i="5"/>
  <c r="N321" i="5"/>
  <c r="N320" i="5"/>
  <c r="N319" i="5"/>
  <c r="N318" i="5"/>
  <c r="N317" i="5"/>
  <c r="N316" i="5"/>
  <c r="N315" i="5"/>
  <c r="N314" i="5"/>
  <c r="N313" i="5"/>
  <c r="N312" i="5"/>
  <c r="N309" i="5"/>
  <c r="N308" i="5"/>
  <c r="N307" i="5"/>
  <c r="N306" i="5"/>
  <c r="N305" i="5"/>
  <c r="N304" i="5"/>
  <c r="N303" i="5"/>
  <c r="N302" i="5"/>
  <c r="N301" i="5"/>
  <c r="N300" i="5"/>
  <c r="N287" i="5"/>
  <c r="N288" i="5"/>
  <c r="N289" i="5"/>
  <c r="N290" i="5"/>
  <c r="N291" i="5"/>
  <c r="N292" i="5"/>
  <c r="N293" i="5"/>
  <c r="N294" i="5"/>
  <c r="N295" i="5"/>
  <c r="N296" i="5"/>
  <c r="N297" i="5"/>
  <c r="N298" i="5"/>
  <c r="N286" i="5"/>
  <c r="N285" i="5"/>
  <c r="N284" i="5"/>
  <c r="N283" i="5"/>
  <c r="N282" i="5"/>
  <c r="N281" i="5"/>
  <c r="N280" i="5"/>
  <c r="N279" i="5"/>
  <c r="N278" i="5"/>
  <c r="N277" i="5"/>
  <c r="N276" i="5"/>
  <c r="N275" i="5"/>
  <c r="N274" i="5"/>
  <c r="N273" i="5"/>
  <c r="N271" i="5"/>
  <c r="N272" i="5"/>
  <c r="N270" i="5"/>
  <c r="N269" i="5"/>
  <c r="N268" i="5"/>
  <c r="N267" i="5"/>
  <c r="N266" i="5"/>
  <c r="N265" i="5"/>
  <c r="N262" i="5"/>
  <c r="N261" i="5"/>
  <c r="N260" i="5"/>
  <c r="N259" i="5"/>
  <c r="N258" i="5"/>
  <c r="N250" i="5"/>
  <c r="N249" i="5"/>
  <c r="N248" i="5"/>
  <c r="N247" i="5"/>
  <c r="N245" i="5"/>
  <c r="N242" i="5"/>
  <c r="N241" i="5"/>
  <c r="N235" i="5"/>
  <c r="N233" i="5"/>
  <c r="N231" i="5"/>
  <c r="N229" i="5"/>
  <c r="N227" i="5"/>
  <c r="N222" i="5"/>
  <c r="N220" i="5"/>
  <c r="N218" i="5"/>
  <c r="N216" i="5"/>
  <c r="N214" i="5"/>
  <c r="N212" i="5"/>
  <c r="N211" i="5"/>
  <c r="N209" i="5"/>
  <c r="N208" i="5"/>
  <c r="N207" i="5"/>
  <c r="N206" i="5"/>
  <c r="N205" i="5"/>
  <c r="N203" i="5"/>
  <c r="N202" i="5"/>
  <c r="N201" i="5"/>
  <c r="N200" i="5"/>
  <c r="N199" i="5"/>
  <c r="N198" i="5"/>
  <c r="N197" i="5"/>
  <c r="N196" i="5"/>
  <c r="N195" i="5"/>
  <c r="N194" i="5"/>
  <c r="N193" i="5"/>
  <c r="N191" i="5"/>
  <c r="N189" i="5"/>
  <c r="N187" i="5"/>
  <c r="N186" i="5"/>
  <c r="N185" i="5"/>
  <c r="N184" i="5"/>
  <c r="N183" i="5"/>
  <c r="N182" i="5"/>
  <c r="N178" i="5"/>
  <c r="N177" i="5"/>
  <c r="N176" i="5"/>
  <c r="N175" i="5"/>
  <c r="N174" i="5"/>
  <c r="N173" i="5"/>
  <c r="N172" i="5"/>
  <c r="N171" i="5"/>
  <c r="N170" i="5"/>
  <c r="N169" i="5"/>
  <c r="N168" i="5"/>
  <c r="N167" i="5"/>
  <c r="N166" i="5"/>
  <c r="N165" i="5"/>
  <c r="N164" i="5"/>
  <c r="N162" i="5"/>
  <c r="N161" i="5"/>
  <c r="N160" i="5"/>
  <c r="N159" i="5"/>
  <c r="N158" i="5"/>
  <c r="N157" i="5"/>
  <c r="N156" i="5"/>
  <c r="N155" i="5"/>
  <c r="N154" i="5"/>
  <c r="N153" i="5"/>
  <c r="N152" i="5"/>
  <c r="N151" i="5"/>
  <c r="N150" i="5"/>
  <c r="N149" i="5"/>
  <c r="N148" i="5"/>
  <c r="N147" i="5"/>
  <c r="N145" i="5"/>
  <c r="N144" i="5"/>
  <c r="N143" i="5"/>
  <c r="N142" i="5"/>
  <c r="N141" i="5"/>
  <c r="N140" i="5"/>
  <c r="N139" i="5"/>
  <c r="N138" i="5"/>
  <c r="N137" i="5"/>
  <c r="N136" i="5"/>
  <c r="N135" i="5"/>
  <c r="N134" i="5"/>
  <c r="N133" i="5"/>
  <c r="N132" i="5"/>
  <c r="N131" i="5"/>
  <c r="N128" i="5"/>
  <c r="N129"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5" i="5"/>
  <c r="N94" i="5"/>
  <c r="N93" i="5"/>
  <c r="N91" i="5"/>
  <c r="N89" i="5"/>
  <c r="N87" i="5"/>
  <c r="N85" i="5"/>
  <c r="N83" i="5"/>
  <c r="N79" i="5"/>
  <c r="N78" i="5"/>
  <c r="N46" i="5"/>
  <c r="N44" i="5"/>
  <c r="N42" i="5"/>
  <c r="N41" i="5"/>
  <c r="N38" i="5"/>
  <c r="N36" i="5"/>
  <c r="N35" i="5"/>
  <c r="N34" i="5"/>
  <c r="N33" i="5"/>
  <c r="N32" i="5"/>
  <c r="N30" i="5"/>
  <c r="N29" i="5"/>
  <c r="N28" i="5"/>
  <c r="N27" i="5"/>
  <c r="N26" i="5"/>
  <c r="N25" i="5"/>
  <c r="N23" i="5"/>
  <c r="N10" i="5"/>
  <c r="N9" i="5"/>
  <c r="N11" i="5"/>
  <c r="N6" i="5"/>
  <c r="N5" i="5"/>
  <c r="N7" i="5"/>
  <c r="N8" i="5"/>
  <c r="N437" i="5"/>
  <c r="N397" i="5"/>
  <c r="N396" i="5"/>
  <c r="N395" i="5"/>
  <c r="N393" i="5"/>
  <c r="N391" i="5"/>
  <c r="N389" i="5"/>
  <c r="N387" i="5"/>
  <c r="N385" i="5"/>
  <c r="N383" i="5"/>
  <c r="N380" i="5"/>
  <c r="N370" i="5"/>
  <c r="N24" i="5"/>
  <c r="N461" i="5"/>
  <c r="N458" i="5"/>
  <c r="N452" i="5"/>
  <c r="N451" i="5"/>
  <c r="N450" i="5"/>
  <c r="N449" i="5"/>
  <c r="N448" i="5"/>
  <c r="N447" i="5"/>
  <c r="N446" i="5"/>
  <c r="N445" i="5"/>
  <c r="N444" i="5"/>
  <c r="N443" i="5"/>
  <c r="N438" i="5"/>
  <c r="N427" i="5"/>
  <c r="N426" i="5"/>
  <c r="N425" i="5"/>
  <c r="N424" i="5"/>
  <c r="N423" i="5"/>
  <c r="N422" i="5"/>
  <c r="N421" i="5"/>
  <c r="N420" i="5"/>
  <c r="N419" i="5"/>
  <c r="N418" i="5"/>
  <c r="N414" i="5"/>
  <c r="N410" i="5"/>
  <c r="N409" i="5"/>
  <c r="N408" i="5"/>
  <c r="N407" i="5"/>
  <c r="N406" i="5"/>
  <c r="N405" i="5"/>
  <c r="N404" i="5"/>
  <c r="N394" i="5"/>
  <c r="N392" i="5"/>
  <c r="N390" i="5"/>
  <c r="N388" i="5"/>
  <c r="N386" i="5"/>
  <c r="N384" i="5"/>
  <c r="N382" i="5"/>
  <c r="N381" i="5"/>
  <c r="N379" i="5"/>
  <c r="N378" i="5"/>
  <c r="N377" i="5"/>
  <c r="N376" i="5"/>
  <c r="N375" i="5"/>
  <c r="N374" i="5"/>
  <c r="N373" i="5"/>
  <c r="N371" i="5"/>
  <c r="N310" i="5"/>
  <c r="N299" i="5"/>
  <c r="N257" i="5"/>
  <c r="N256" i="5"/>
  <c r="N255" i="5"/>
  <c r="N254" i="5"/>
  <c r="N253" i="5"/>
  <c r="N252" i="5"/>
  <c r="N251" i="5"/>
  <c r="N97" i="5"/>
  <c r="N96" i="5"/>
  <c r="N37" i="5"/>
  <c r="N31" i="5"/>
  <c r="N22" i="5"/>
  <c r="N21" i="5"/>
  <c r="N20" i="5"/>
  <c r="N19" i="5"/>
  <c r="N18" i="5"/>
  <c r="N17" i="5"/>
  <c r="N16" i="5"/>
  <c r="N15" i="5"/>
  <c r="N14" i="5"/>
  <c r="N13" i="5"/>
  <c r="N12" i="5"/>
</calcChain>
</file>

<file path=xl/sharedStrings.xml><?xml version="1.0" encoding="utf-8"?>
<sst xmlns="http://schemas.openxmlformats.org/spreadsheetml/2006/main" count="2571" uniqueCount="2257">
  <si>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</si>
  <si>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</si>
  <si>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</si>
  <si>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</si>
  <si>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</si>
  <si>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</si>
  <si>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</si>
  <si>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</si>
  <si>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</si>
  <si>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</si>
  <si>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</si>
  <si>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</si>
  <si>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</si>
  <si>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</si>
  <si>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</si>
  <si>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</si>
  <si>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</si>
  <si>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</si>
  <si>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</si>
  <si>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</si>
  <si>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</si>
  <si>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</si>
  <si>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</si>
  <si>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 xml:space="preserve">III. </t>
    </r>
    <r>
      <rPr>
        <b/>
        <sz val="14"/>
        <color theme="1"/>
        <rFont val="Times New Roman"/>
        <family val="1"/>
        <charset val="238"/>
      </rPr>
      <t>Corporate governance</t>
    </r>
  </si>
  <si>
    <r>
      <rPr>
        <sz val="14"/>
        <rFont val="Times New Roman"/>
        <family val="1"/>
        <charset val="238"/>
      </rPr>
      <t>You need to show whether the suppliers have devoted documented resources to ESG reporting in the past.</t>
    </r>
  </si>
  <si>
    <r>
      <rPr>
        <b/>
        <sz val="14"/>
        <color theme="1"/>
        <rFont val="Times New Roman"/>
        <family val="1"/>
        <charset val="238"/>
      </rPr>
      <t>Business ethics</t>
    </r>
  </si>
  <si>
    <r>
      <rPr>
        <sz val="14"/>
        <color theme="1"/>
        <rFont val="Times New Roman"/>
        <family val="1"/>
        <charset val="238"/>
      </rPr>
      <t>c</t>
    </r>
  </si>
  <si>
    <r>
      <rPr>
        <sz val="14"/>
        <color theme="1"/>
        <rFont val="Times New Roman"/>
        <family val="1"/>
        <charset val="238"/>
      </rPr>
      <t>d</t>
    </r>
  </si>
  <si>
    <r>
      <rPr>
        <sz val="14"/>
        <color theme="1"/>
        <rFont val="Times New Roman"/>
        <family val="1"/>
        <charset val="238"/>
      </rPr>
      <t>e</t>
    </r>
  </si>
  <si>
    <r>
      <rPr>
        <sz val="14"/>
        <color theme="1"/>
        <rFont val="Times New Roman"/>
        <family val="1"/>
        <charset val="238"/>
      </rPr>
      <t>f</t>
    </r>
  </si>
  <si>
    <r>
      <rPr>
        <sz val="14"/>
        <rFont val="Times New Roman"/>
        <family val="1"/>
        <charset val="238"/>
      </rPr>
      <t>Adaptation to environmental and social impacts</t>
    </r>
  </si>
  <si>
    <r>
      <rPr>
        <sz val="14"/>
        <rFont val="Times New Roman"/>
        <family val="1"/>
        <charset val="238"/>
      </rPr>
      <t>The three questions are designed to assess the likelihood of impacts occurring, the opportunities arising from this, and the magnitude of exposure to the impacts.</t>
    </r>
  </si>
  <si>
    <r>
      <rPr>
        <sz val="14"/>
        <color theme="1"/>
        <rFont val="Times New Roman"/>
        <family val="1"/>
        <charset val="238"/>
      </rPr>
      <t>Energy management</t>
    </r>
  </si>
  <si>
    <r>
      <rPr>
        <b/>
        <sz val="14"/>
        <color theme="1"/>
        <rFont val="Times New Roman"/>
        <family val="1"/>
        <charset val="238"/>
      </rPr>
      <t>Climate change</t>
    </r>
  </si>
  <si>
    <r>
      <rPr>
        <b/>
        <sz val="14"/>
        <color theme="1"/>
        <rFont val="Times New Roman"/>
        <family val="1"/>
        <charset val="238"/>
      </rPr>
      <t>Working conditions, living standards and health protection</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</si>
  <si>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</si>
  <si>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</si>
  <si>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</si>
  <si>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</si>
  <si>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</si>
  <si>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</si>
  <si>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</si>
  <si>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</si>
  <si>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</si>
  <si>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</si>
  <si>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</si>
  <si>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</si>
  <si>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</si>
  <si>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sz val="14"/>
        <rFont val="Times New Roman"/>
        <family val="1"/>
        <charset val="238"/>
      </rPr>
      <t>You need to provide a detailed description of the time and quantity targets for the greenhouse gas emissions of the company and its suppliers.</t>
    </r>
  </si>
  <si>
    <r>
      <rPr>
        <sz val="14"/>
        <rFont val="Times New Roman"/>
        <family val="1"/>
        <charset val="238"/>
      </rPr>
      <t>If a company has the specified policies in place, its operations should be regarded as exposed to more moderate social risk.</t>
    </r>
  </si>
  <si>
    <r>
      <rPr>
        <b/>
        <sz val="14"/>
        <rFont val="Times New Roman"/>
        <family val="1"/>
        <charset val="238"/>
      </rPr>
      <t>Are there any trained first-aid providers at the company?</t>
    </r>
  </si>
  <si>
    <r>
      <rPr>
        <sz val="14"/>
        <rFont val="Times New Roman"/>
        <family val="1"/>
        <charset val="238"/>
      </rPr>
      <t>You need to show the accident risk associated with the activities of the company and its suppliers.</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</si>
  <si>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</si>
  <si>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</si>
  <si>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b/>
        <sz val="14"/>
        <color theme="1"/>
        <rFont val="Times New Roman"/>
        <family val="1"/>
        <charset val="238"/>
      </rPr>
      <t>company management</t>
    </r>
  </si>
  <si>
    <r>
      <rPr>
        <sz val="14"/>
        <rFont val="Times New Roman"/>
        <family val="1"/>
        <charset val="238"/>
      </rPr>
      <t>You need to show whether the company and its suppliers have incorporated ESG-related objectives into the system of executive pay in a systematic manner.</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</si>
  <si>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</si>
  <si>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</si>
  <si>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</si>
  <si>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</si>
  <si>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</si>
  <si>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</si>
  <si>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</si>
  <si>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</si>
  <si>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</si>
  <si>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</si>
  <si>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</si>
  <si>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</si>
  <si>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</si>
  <si>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</si>
  <si>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</si>
  <si>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</si>
  <si>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</si>
  <si>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</si>
  <si>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</si>
  <si>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</si>
  <si>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</si>
  <si>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</si>
  <si>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</si>
  <si>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</si>
  <si>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</si>
  <si>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</si>
  <si>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</si>
  <si>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</si>
  <si>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</si>
  <si>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</si>
  <si>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</si>
  <si>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</si>
  <si>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</si>
  <si>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</si>
  <si>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</si>
  <si>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color theme="1"/>
        <rFont val="Times New Roman"/>
        <family val="1"/>
        <charset val="238"/>
      </rPr>
      <t>E16</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</si>
  <si>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</si>
  <si>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</si>
  <si>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</si>
  <si>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color theme="1"/>
        <rFont val="Times New Roman"/>
        <family val="1"/>
        <charset val="238"/>
      </rPr>
      <t>E18</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</si>
  <si>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</si>
  <si>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</si>
  <si>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</si>
  <si>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</si>
  <si>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</si>
  <si>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</si>
  <si>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</si>
  <si>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</si>
  <si>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</si>
  <si>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</si>
  <si>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</si>
  <si>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</si>
  <si>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</si>
  <si>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</si>
  <si>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</si>
  <si>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</si>
  <si>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</si>
  <si>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</si>
  <si>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</si>
  <si>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</si>
  <si>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</si>
  <si>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</si>
  <si>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</si>
  <si>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</si>
  <si>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</si>
  <si>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</si>
  <si>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</si>
  <si>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</si>
  <si>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</si>
  <si>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</si>
  <si>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</si>
  <si>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</si>
  <si>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</si>
  <si>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</si>
  <si>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</si>
  <si>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</si>
  <si>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</si>
  <si>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</si>
  <si>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</si>
  <si>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</si>
  <si>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</si>
  <si>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</si>
  <si>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</si>
  <si>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</si>
  <si>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</si>
  <si>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</si>
  <si>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</si>
  <si>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</si>
  <si>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</si>
  <si>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S5</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</si>
  <si>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</si>
  <si>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color theme="1"/>
        <rFont val="Times New Roman"/>
        <family val="1"/>
        <charset val="238"/>
      </rPr>
      <t>S6</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</si>
  <si>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</si>
  <si>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</si>
  <si>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</si>
  <si>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color theme="1"/>
        <rFont val="Times New Roman"/>
        <family val="1"/>
        <charset val="238"/>
      </rPr>
      <t>S9</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</si>
  <si>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</si>
  <si>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</si>
  <si>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</si>
  <si>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</si>
  <si>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</si>
  <si>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</si>
  <si>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</si>
  <si>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</si>
  <si>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</si>
  <si>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</si>
  <si>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</si>
  <si>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</si>
  <si>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</si>
  <si>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</si>
  <si>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</si>
  <si>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</si>
  <si>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</si>
  <si>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</si>
  <si>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</si>
  <si>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</si>
  <si>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</si>
  <si>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</si>
  <si>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</si>
  <si>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</si>
  <si>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</si>
  <si>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</si>
  <si>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</si>
  <si>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</si>
  <si>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</si>
  <si>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</si>
  <si>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</si>
  <si>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</si>
  <si>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</si>
  <si>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</si>
  <si>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</si>
  <si>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</si>
  <si>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</si>
  <si>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</si>
  <si>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</si>
  <si>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</si>
  <si>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</si>
  <si>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</si>
  <si>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</si>
  <si>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</si>
  <si>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</si>
  <si>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</si>
  <si>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</si>
  <si>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</si>
  <si>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</si>
  <si>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</si>
  <si>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</si>
  <si>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</si>
  <si>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</si>
  <si>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</si>
  <si>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</si>
  <si>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</si>
  <si>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</si>
  <si>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</si>
  <si>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</si>
  <si>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</si>
  <si>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</si>
  <si>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</si>
  <si>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color theme="1"/>
        <rFont val="Times New Roman"/>
        <family val="1"/>
        <charset val="238"/>
      </rPr>
      <t>G2</t>
    </r>
  </si>
  <si>
    <r>
      <rPr>
        <b/>
        <sz val="14"/>
        <rFont val="Times New Roman"/>
        <family val="1"/>
        <charset val="238"/>
      </rPr>
      <t>Has your company appointed a senior officer to deal with environmental, social and governance (ESG) issues?</t>
    </r>
  </si>
  <si>
    <r>
      <rPr>
        <b/>
        <sz val="14"/>
        <color theme="1"/>
        <rFont val="Times New Roman"/>
        <family val="1"/>
        <charset val="238"/>
      </rPr>
      <t>G3</t>
    </r>
  </si>
  <si>
    <r>
      <rPr>
        <b/>
        <sz val="14"/>
        <color theme="1"/>
        <rFont val="Times New Roman"/>
        <family val="1"/>
        <charset val="238"/>
      </rPr>
      <t>G4</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</si>
  <si>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</si>
  <si>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</si>
  <si>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</si>
  <si>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</si>
  <si>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</si>
  <si>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color theme="1"/>
        <rFont val="Times New Roman"/>
        <family val="1"/>
        <charset val="238"/>
      </rPr>
      <t>G7</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</si>
  <si>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</si>
  <si>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</si>
  <si>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</si>
  <si>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</si>
  <si>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b/>
        <sz val="14"/>
        <color theme="1"/>
        <rFont val="Times New Roman"/>
        <family val="1"/>
        <charset val="238"/>
      </rPr>
      <t>G11</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</si>
  <si>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</si>
  <si>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</si>
  <si>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</si>
  <si>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</si>
  <si>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</si>
  <si>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</si>
  <si>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</si>
  <si>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</si>
  <si>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</si>
  <si>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</si>
  <si>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</si>
  <si>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</si>
  <si>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</si>
  <si>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</si>
  <si>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</si>
  <si>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</si>
  <si>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</si>
  <si>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</si>
  <si>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</si>
  <si>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 xml:space="preserve">Building certification e.g. LEED, BREEAM, EU GreenBuilding, WELL Building Standard, DGNB etc. </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</si>
  <si>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</si>
  <si>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</si>
  <si>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</si>
  <si>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sz val="14"/>
        <rFont val="Times New Roman"/>
        <family val="1"/>
        <charset val="238"/>
      </rPr>
      <t>Incorporation can mean, for example, inclusion in a strategy, policy, regulations, etc.</t>
    </r>
  </si>
  <si>
    <r>
      <rPr>
        <sz val="14"/>
        <rFont val="Times New Roman"/>
        <family val="1"/>
        <charset val="238"/>
      </rPr>
      <t>Other reports include, for example, sustainability or integrated reports, GRI, ESRS (aimed at CSRD compliance) or other reports based on globally accepted standards.</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</si>
  <si>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</si>
  <si>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</si>
  <si>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</si>
  <si>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</si>
  <si>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</si>
  <si>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</si>
  <si>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</si>
  <si>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</si>
  <si>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</si>
  <si>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</si>
  <si>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</si>
  <si>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</si>
  <si>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</si>
  <si>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</si>
  <si>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</si>
  <si>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</si>
  <si>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</si>
  <si>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</si>
  <si>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</si>
  <si>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</si>
  <si>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</si>
  <si>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</si>
  <si>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</si>
  <si>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</si>
  <si>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</si>
  <si>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</si>
  <si>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</si>
  <si>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</si>
  <si>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</si>
  <si>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</si>
  <si>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</si>
  <si>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</si>
  <si>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</si>
  <si>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</si>
  <si>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</si>
  <si>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</si>
  <si>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</si>
  <si>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</si>
  <si>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</si>
  <si>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</si>
  <si>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</si>
  <si>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</si>
  <si>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</si>
  <si>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</si>
  <si>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</si>
  <si>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</si>
  <si>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</si>
  <si>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</si>
  <si>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</si>
  <si>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</si>
  <si>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</si>
  <si>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</si>
  <si>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</si>
  <si>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</si>
  <si>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</si>
  <si>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</si>
  <si>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</si>
  <si>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</si>
  <si>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</si>
  <si>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</si>
  <si>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</si>
  <si>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</si>
  <si>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</si>
  <si>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</si>
  <si>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</si>
  <si>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</si>
  <si>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</si>
  <si>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</si>
  <si>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</si>
  <si>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</si>
  <si>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</si>
  <si>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</si>
  <si>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</si>
  <si>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</si>
  <si>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</si>
  <si>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</si>
  <si>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</si>
  <si>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</si>
  <si>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</si>
  <si>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</si>
  <si>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</si>
  <si>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</si>
  <si>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</si>
  <si>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</si>
  <si>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</si>
  <si>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</si>
  <si>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</si>
  <si>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</si>
  <si>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</si>
  <si>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</si>
  <si>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</si>
  <si>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</si>
  <si>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</si>
  <si>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</si>
  <si>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</si>
  <si>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</si>
  <si>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</si>
  <si>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</si>
  <si>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</si>
  <si>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</si>
  <si>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</si>
  <si>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</si>
  <si>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</si>
  <si>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</si>
  <si>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</si>
  <si>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</si>
  <si>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</si>
  <si>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</si>
  <si>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</si>
  <si>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</si>
  <si>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</si>
  <si>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</si>
  <si>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</si>
  <si>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</si>
  <si>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</si>
  <si>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</si>
  <si>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</si>
  <si>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</si>
  <si>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</si>
  <si>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</si>
  <si>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</si>
  <si>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</si>
  <si>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</si>
  <si>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</si>
  <si>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</si>
  <si>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</si>
  <si>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</si>
  <si>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</si>
  <si>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</si>
  <si>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</si>
  <si>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</si>
  <si>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</si>
  <si>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</si>
  <si>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</si>
  <si>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</si>
  <si>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</si>
  <si>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</si>
  <si>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</si>
  <si>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</si>
  <si>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</si>
  <si>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</si>
  <si>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</si>
  <si>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</si>
  <si>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</si>
  <si>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</si>
  <si>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</si>
  <si>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</si>
  <si>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</si>
  <si>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</si>
  <si>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</si>
  <si>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</si>
  <si>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</si>
  <si>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</si>
  <si>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</si>
  <si>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</si>
  <si>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</si>
  <si>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</si>
  <si>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</si>
  <si>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</si>
  <si>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</si>
  <si>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</si>
  <si>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</si>
  <si>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</si>
  <si>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</si>
  <si>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</si>
  <si>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</si>
  <si>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</si>
  <si>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</si>
  <si>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</si>
  <si>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</si>
  <si>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</si>
  <si>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</si>
  <si>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</si>
  <si>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</si>
  <si>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</si>
  <si>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</si>
  <si>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</si>
  <si>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</si>
  <si>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</si>
  <si>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</si>
  <si>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</si>
  <si>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</si>
  <si>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</si>
  <si>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</si>
  <si>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</si>
  <si>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</si>
  <si>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</si>
  <si>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</si>
  <si>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</si>
  <si>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</si>
  <si>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</si>
  <si>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</si>
  <si>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</si>
  <si>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</si>
  <si>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</si>
  <si>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</si>
  <si>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</si>
  <si>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</si>
  <si>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</si>
  <si>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</si>
  <si>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</si>
  <si>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</si>
  <si>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</si>
  <si>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</si>
  <si>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</si>
  <si>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</si>
  <si>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</si>
  <si>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Human rights-related complaints</t>
    </r>
  </si>
  <si>
    <r>
      <rPr>
        <sz val="12"/>
        <color theme="1"/>
        <rFont val="Times New Roman"/>
        <family val="1"/>
        <charset val="238"/>
      </rPr>
      <t>Environmental protection-related complaints</t>
    </r>
  </si>
  <si>
    <r>
      <rPr>
        <sz val="12"/>
        <color theme="1"/>
        <rFont val="Times New Roman"/>
        <family val="1"/>
        <charset val="238"/>
      </rPr>
      <t>Unethical business practices</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</si>
  <si>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</si>
  <si>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</si>
  <si>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</si>
  <si>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</si>
  <si>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</si>
  <si>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</si>
  <si>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</si>
  <si>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None of the above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</si>
  <si>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</si>
  <si>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</si>
  <si>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</si>
  <si>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</si>
  <si>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</si>
  <si>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</si>
  <si>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</si>
  <si>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</si>
  <si>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</si>
  <si>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</si>
  <si>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</si>
  <si>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</si>
  <si>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</si>
  <si>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</si>
  <si>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</si>
  <si>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</si>
  <si>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</si>
  <si>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</si>
  <si>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</si>
  <si>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</si>
  <si>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</si>
  <si>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</si>
  <si>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</si>
  <si>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</si>
  <si>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</si>
  <si>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</si>
  <si>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</si>
  <si>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</si>
  <si>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</si>
  <si>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</si>
  <si>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</si>
  <si>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</si>
  <si>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</si>
  <si>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</si>
  <si>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</si>
  <si>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</si>
  <si>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</si>
  <si>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</si>
  <si>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</si>
  <si>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</si>
  <si>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</si>
  <si>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</si>
  <si>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</si>
  <si>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</si>
  <si>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</si>
  <si>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</si>
  <si>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</si>
  <si>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</si>
  <si>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</si>
  <si>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</si>
  <si>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</si>
  <si>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</si>
  <si>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</si>
  <si>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</si>
  <si>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</si>
  <si>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</si>
  <si>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</si>
  <si>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</si>
  <si>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</si>
  <si>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</si>
  <si>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</si>
  <si>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</si>
  <si>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</si>
  <si>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</si>
  <si>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</si>
  <si>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</si>
  <si>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</si>
  <si>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</si>
  <si>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</si>
  <si>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</si>
  <si>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</si>
  <si>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</si>
  <si>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</si>
  <si>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</si>
  <si>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</si>
  <si>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</si>
  <si>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</si>
  <si>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</si>
  <si>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</si>
  <si>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</si>
  <si>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</si>
  <si>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</si>
  <si>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</si>
  <si>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</si>
  <si>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</si>
  <si>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</si>
  <si>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</si>
  <si>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</si>
  <si>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</si>
  <si>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</si>
  <si>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</si>
  <si>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</si>
  <si>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</si>
  <si>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</si>
  <si>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</si>
  <si>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</si>
  <si>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</si>
  <si>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</si>
  <si>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</si>
  <si>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</si>
  <si>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</si>
  <si>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</si>
  <si>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</si>
  <si>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</si>
  <si>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</si>
  <si>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</si>
  <si>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</si>
  <si>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</si>
  <si>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</si>
  <si>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</si>
  <si>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</si>
  <si>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</si>
  <si>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</si>
  <si>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</si>
  <si>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</si>
  <si>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</si>
  <si>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</si>
  <si>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</si>
  <si>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</si>
  <si>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</si>
  <si>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</si>
  <si>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</si>
  <si>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</si>
  <si>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</si>
  <si>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</si>
  <si>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</si>
  <si>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</si>
  <si>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</si>
  <si>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</si>
  <si>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</si>
  <si>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</si>
  <si>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</si>
  <si>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</si>
  <si>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</si>
  <si>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</si>
  <si>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</si>
  <si>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</si>
  <si>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</si>
  <si>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</si>
  <si>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</si>
  <si>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</si>
  <si>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</si>
  <si>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</si>
  <si>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</si>
  <si>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</si>
  <si>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</si>
  <si>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</si>
  <si>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</si>
  <si>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</si>
  <si>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</si>
  <si>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</si>
  <si>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</si>
  <si>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</si>
  <si>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</si>
  <si>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</si>
  <si>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</si>
  <si>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</si>
  <si>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</si>
  <si>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</si>
  <si>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</si>
  <si>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</si>
  <si>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</si>
  <si>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</si>
  <si>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</si>
  <si>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</si>
  <si>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</si>
  <si>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</si>
  <si>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</si>
  <si>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</si>
  <si>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</si>
  <si>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</si>
  <si>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</si>
  <si>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</si>
  <si>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</si>
  <si>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</si>
  <si>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</si>
  <si>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</si>
  <si>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</si>
  <si>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</si>
  <si>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</si>
  <si>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</si>
  <si>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</si>
  <si>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</si>
  <si>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</si>
  <si>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</si>
  <si>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</si>
  <si>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</si>
  <si>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</si>
  <si>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</si>
  <si>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</si>
  <si>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b/>
        <sz val="14"/>
        <rFont val="Times New Roman"/>
        <family val="1"/>
        <charset val="238"/>
      </rPr>
      <t>What percentage of the total area of your company’s owned or leased property is certified under a building certification scheme?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</si>
  <si>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</si>
  <si>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</si>
  <si>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</si>
  <si>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</si>
  <si>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</si>
  <si>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</si>
  <si>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</si>
  <si>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</si>
  <si>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</si>
  <si>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</si>
  <si>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</si>
  <si>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</si>
  <si>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</si>
  <si>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</si>
  <si>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</si>
  <si>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</si>
  <si>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</si>
  <si>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</si>
  <si>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</si>
  <si>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</si>
  <si>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</si>
  <si>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</si>
  <si>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rFont val="Times New Roman"/>
        <family val="1"/>
        <charset val="238"/>
      </rPr>
      <t>Please specify the answer as a percentage of turnover, capital expenditure or operating expenditure.</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</si>
  <si>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</si>
  <si>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</si>
  <si>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</si>
  <si>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</si>
  <si>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</si>
  <si>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</si>
  <si>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</si>
  <si>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</si>
  <si>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</si>
  <si>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</si>
  <si>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</si>
  <si>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</si>
  <si>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</si>
  <si>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</si>
  <si>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4"/>
        <rFont val="Times New Roman"/>
        <family val="1"/>
        <charset val="238"/>
      </rPr>
      <t>For both blue-collar and white-collar staff, please specify the ratio of average female to male basic salaries. 
Ensuring equality of the sexes is essential for social sustainability.</t>
    </r>
  </si>
  <si>
    <r>
      <rPr>
        <sz val="12"/>
        <rFont val="Times New Roman"/>
        <family val="1"/>
        <charset val="238"/>
      </rPr>
      <t>Percentage (blue-collar workforce):</t>
    </r>
  </si>
  <si>
    <r>
      <rPr>
        <sz val="12"/>
        <rFont val="Times New Roman"/>
        <family val="1"/>
        <charset val="238"/>
      </rPr>
      <t>Percentage (white-collar staff):</t>
    </r>
  </si>
  <si>
    <r>
      <rPr>
        <sz val="12"/>
        <color theme="1"/>
        <rFont val="Times New Roman"/>
        <family val="1"/>
        <charset val="238"/>
      </rPr>
      <t>Other (This must be presented in free-text format, maximum 500 characters with spaces.)</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</si>
  <si>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</si>
  <si>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</si>
  <si>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</si>
  <si>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</si>
  <si>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</si>
  <si>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</si>
  <si>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</si>
  <si>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</si>
  <si>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</si>
  <si>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</si>
  <si>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</si>
  <si>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</si>
  <si>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</si>
  <si>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</si>
  <si>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</si>
  <si>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</si>
  <si>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</si>
  <si>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</si>
  <si>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</si>
  <si>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</si>
  <si>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</si>
  <si>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</si>
  <si>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</si>
  <si>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</si>
  <si>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</si>
  <si>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</si>
  <si>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</si>
  <si>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</si>
  <si>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</si>
  <si>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</si>
  <si>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</si>
  <si>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</si>
  <si>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</si>
  <si>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</si>
  <si>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</si>
  <si>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</si>
  <si>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</si>
  <si>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</si>
  <si>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</si>
  <si>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</si>
  <si>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sz val="11"/>
        <rFont val="Times New Roman"/>
        <family val="1"/>
        <charset val="238"/>
      </rPr>
      <t>The EU Taxonomy requires that non-financial businesses disclose the proportion of their turnover, CapEx and/or OpEx that is related to their Taxonomy-eligible and Taxonomy-aligned activities.</t>
    </r>
  </si>
  <si>
    <r>
      <rPr>
        <b/>
        <sz val="14"/>
        <rFont val="Times New Roman"/>
        <family val="1"/>
        <charset val="238"/>
      </rPr>
      <t>What is the number and proportion of workers with disabilities or reduced capacity for work employed at your company?</t>
    </r>
  </si>
  <si>
    <r>
      <rPr>
        <sz val="14"/>
        <rFont val="Times New Roman"/>
        <family val="1"/>
        <charset val="238"/>
      </rPr>
      <t>The response must also detail risk management and adaptation measures (describing investments to mitigate negative impacts), as well as the opportunities that arise as a result of the impacts.</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</si>
  <si>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</si>
  <si>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</si>
  <si>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</si>
  <si>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</si>
  <si>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</si>
  <si>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</si>
  <si>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</si>
  <si>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</si>
  <si>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</si>
  <si>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</si>
  <si>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</si>
  <si>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</si>
  <si>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</si>
  <si>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</si>
  <si>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</si>
  <si>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</si>
  <si>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</si>
  <si>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</si>
  <si>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</si>
  <si>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</si>
  <si>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b/>
        <sz val="14"/>
        <rFont val="Times New Roman"/>
        <family val="1"/>
        <charset val="238"/>
      </rPr>
      <t>Does your company have a process for identifying, assessing and responding to environmental and social risks and opportunities?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</si>
  <si>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</si>
  <si>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</si>
  <si>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</si>
  <si>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</si>
  <si>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</si>
  <si>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</si>
  <si>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</si>
  <si>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i/>
        <sz val="14"/>
        <rFont val="Times New Roman"/>
        <family val="1"/>
        <charset val="238"/>
      </rPr>
      <t>If the answer to Question G9 is ‘Yes’, please provide details of the imposition of the administrative fine (date, reason, amount of fine, subsequent steps taken to eliminate the cause) (Free-text format, maximum 2,000 characters with spaces.)</t>
    </r>
  </si>
  <si>
    <r>
      <rPr>
        <sz val="12"/>
        <color theme="1"/>
        <rFont val="Times New Roman"/>
        <family val="1"/>
        <charset val="238"/>
      </rPr>
      <t>On an as and when basis, if we suspected there may have been a significant change in the risk situation</t>
    </r>
  </si>
  <si>
    <r>
      <rPr>
        <sz val="12"/>
        <color theme="1"/>
        <rFont val="Times New Roman"/>
        <family val="1"/>
        <charset val="238"/>
      </rPr>
      <t>On an as and when basis, when we know that an infringement may have occurred, e.g. in relation to a complaint</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</si>
  <si>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</si>
  <si>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</si>
  <si>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</si>
  <si>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</si>
  <si>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</si>
  <si>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</si>
  <si>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</si>
  <si>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</si>
  <si>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</si>
  <si>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</si>
  <si>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</si>
  <si>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</si>
  <si>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</si>
  <si>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2"/>
        <rFont val="Times New Roman"/>
        <family val="1"/>
        <charset val="238"/>
      </rPr>
      <t>Interpretation and calculation of LTIF:
LTIF is an indicator widely used in international practice to characterise occupational safety, and it expresses the frequency of accidents.
It is calculated by dividing the total number of lost time injuries suffered by the company’s own employees by the number of hours worked by the company’s own employees (in millions of hours) over a one-year period.
LTIF = (number of lost working day injuries [number]) / (hours worked [million hours])
‘Own employees’ are workers over whom the company exercises direct control in relation to their work.
For example: workers hired from a temporary employment agency who perform their tasks in the same way as the company’s employees, who are directly supervised and instructed by the company’s employees and who are provided with the requisite working conditions by the company (in particular work equipment and personal protective equipment) are considered the company’s own employees.
A supplier’s employee who</t>
    </r>
    <r>
      <rPr>
        <sz val="12"/>
        <color rgb="FFFF0000"/>
        <rFont val="Times New Roman"/>
        <family val="1"/>
        <charset val="238"/>
      </rPr>
      <t xml:space="preserve"> </t>
    </r>
    <r>
      <rPr>
        <sz val="12"/>
        <rFont val="Times New Roman"/>
        <family val="1"/>
        <charset val="238"/>
      </rPr>
      <t>does not work under the direct supervision of the company and to whom the company’s employees do not give direct instructions, regardless of whether the supplier’s employee is working on the company’s premises or with the company’s equipment, is not considered the company’s own employee.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</si>
  <si>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</si>
  <si>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</si>
  <si>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</si>
  <si>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</si>
  <si>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</si>
  <si>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</si>
  <si>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</si>
  <si>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</si>
  <si>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</si>
  <si>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</si>
  <si>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</si>
  <si>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b/>
        <sz val="14"/>
        <rFont val="Times New Roman"/>
        <family val="1"/>
        <charset val="238"/>
      </rPr>
      <t>Has your company appointed a senior officer to deal with environmental, social and governance (ESG) issues?</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</si>
  <si>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</si>
  <si>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You need to show how the company and its suppliers approach climate issues when selecting their own suppliers.</t>
    </r>
  </si>
  <si>
    <r>
      <rPr>
        <b/>
        <sz val="14"/>
        <rFont val="Times New Roman"/>
        <family val="1"/>
        <charset val="238"/>
      </rPr>
      <t>As part of your company’s procurement process, are suppliers required to comply with requirements relating to any area of ESG?</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</si>
  <si>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</si>
  <si>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</si>
  <si>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</si>
  <si>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</si>
  <si>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</si>
  <si>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</si>
  <si>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</si>
  <si>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</si>
  <si>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</si>
  <si>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</si>
  <si>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</si>
  <si>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</si>
  <si>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</si>
  <si>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</si>
  <si>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</si>
  <si>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</si>
  <si>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</si>
  <si>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</si>
  <si>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</si>
  <si>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</si>
  <si>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</si>
  <si>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</si>
  <si>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</si>
  <si>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</si>
  <si>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</si>
  <si>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</si>
  <si>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</si>
  <si>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</si>
  <si>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</si>
  <si>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</si>
  <si>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</si>
  <si>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</si>
  <si>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</si>
  <si>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</si>
  <si>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</si>
  <si>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</si>
  <si>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</si>
  <si>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</si>
  <si>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</si>
  <si>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</si>
  <si>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</si>
  <si>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</si>
  <si>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</si>
  <si>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</si>
  <si>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</si>
  <si>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</si>
  <si>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</si>
  <si>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</si>
  <si>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</si>
  <si>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</si>
  <si>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</si>
  <si>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</si>
  <si>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</si>
  <si>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</si>
  <si>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</si>
  <si>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</si>
  <si>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</si>
  <si>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</si>
  <si>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</si>
  <si>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</si>
  <si>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</si>
  <si>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</si>
  <si>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</si>
  <si>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</si>
  <si>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</si>
  <si>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</si>
  <si>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</si>
  <si>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</si>
  <si>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</si>
  <si>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</si>
  <si>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</si>
  <si>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</si>
  <si>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</si>
  <si>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</si>
  <si>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</si>
  <si>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</si>
  <si>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</si>
  <si>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</si>
  <si>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</si>
  <si>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</si>
  <si>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Financial year preceding the financial year:</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</si>
  <si>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</si>
  <si>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</si>
  <si>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</si>
  <si>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</si>
  <si>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</si>
  <si>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</si>
  <si>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</si>
  <si>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</si>
  <si>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</si>
  <si>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</si>
  <si>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</si>
  <si>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</si>
  <si>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</si>
  <si>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</si>
  <si>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</si>
  <si>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</si>
  <si>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</si>
  <si>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</si>
  <si>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</si>
  <si>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</si>
  <si>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</si>
  <si>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</si>
  <si>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</si>
  <si>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</si>
  <si>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</si>
  <si>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</si>
  <si>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</si>
  <si>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</si>
  <si>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</si>
  <si>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</si>
  <si>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</si>
  <si>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</si>
  <si>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</si>
  <si>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</si>
  <si>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</si>
  <si>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</si>
  <si>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</si>
  <si>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</si>
  <si>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</si>
  <si>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</si>
  <si>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</si>
  <si>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</si>
  <si>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</si>
  <si>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</si>
  <si>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</si>
  <si>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</si>
  <si>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</si>
  <si>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</si>
  <si>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</si>
  <si>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</si>
  <si>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</si>
  <si>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</si>
  <si>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</si>
  <si>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</si>
  <si>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</si>
  <si>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financial year:</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</si>
  <si>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</si>
  <si>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</si>
  <si>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</si>
  <si>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</si>
  <si>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</si>
  <si>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</si>
  <si>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</si>
  <si>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</si>
  <si>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</si>
  <si>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</si>
  <si>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</si>
  <si>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</si>
  <si>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</si>
  <si>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</si>
  <si>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</si>
  <si>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</si>
  <si>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</si>
  <si>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</si>
  <si>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i/>
        <sz val="14"/>
        <rFont val="Times New Roman"/>
        <family val="1"/>
        <charset val="238"/>
      </rPr>
      <t>Please specify the proportion of your company’s Taxonomy-eligible turnover in the last financial year. [%]</t>
    </r>
  </si>
  <si>
    <r>
      <rPr>
        <i/>
        <sz val="14"/>
        <rFont val="Times New Roman"/>
        <family val="1"/>
        <charset val="238"/>
      </rPr>
      <t>Please specify the proportion of your company's Taxonomy-eligible capital expenditure in the last financial year. [%]</t>
    </r>
  </si>
  <si>
    <r>
      <rPr>
        <i/>
        <sz val="14"/>
        <rFont val="Times New Roman"/>
        <family val="1"/>
        <charset val="238"/>
      </rPr>
      <t>Please specify the proportion of your company's Taxonomy-aligned turnover in the last financial year. [%]</t>
    </r>
  </si>
  <si>
    <r>
      <rPr>
        <i/>
        <sz val="14"/>
        <rFont val="Times New Roman"/>
        <family val="1"/>
        <charset val="238"/>
      </rPr>
      <t>Please specify the proportion of your company's Taxonomy-eligible operating expenditure in the last financial year. [%]</t>
    </r>
  </si>
  <si>
    <r>
      <rPr>
        <i/>
        <sz val="14"/>
        <rFont val="Times New Roman"/>
        <family val="1"/>
        <charset val="238"/>
      </rPr>
      <t>Please specify the proportion of your company's Taxonomy-aligned capital expenditure in the last financial year. [%]</t>
    </r>
  </si>
  <si>
    <r>
      <rPr>
        <i/>
        <sz val="14"/>
        <rFont val="Times New Roman"/>
        <family val="1"/>
        <charset val="238"/>
      </rPr>
      <t>Please specify the proportion of your company's Taxonomy-aligned operating expenditure in the last financial year. [%]</t>
    </r>
  </si>
  <si>
    <r>
      <rPr>
        <i/>
        <sz val="14"/>
        <rFont val="Times New Roman"/>
        <family val="1"/>
        <charset val="238"/>
      </rPr>
      <t>Please specify the proportion of your company’s Taxonomy-eligible turnover in the financial year preceding the last financial year. [%]</t>
    </r>
  </si>
  <si>
    <r>
      <rPr>
        <i/>
        <sz val="14"/>
        <rFont val="Times New Roman"/>
        <family val="1"/>
        <charset val="238"/>
      </rPr>
      <t>Please specify the proportion of your company's Taxonomy-eligible capital expenditure in the financial year preceding the last financial year. [%]</t>
    </r>
  </si>
  <si>
    <r>
      <rPr>
        <i/>
        <sz val="14"/>
        <rFont val="Times New Roman"/>
        <family val="1"/>
        <charset val="238"/>
      </rPr>
      <t>Please specify the proportion of your company's Taxonomy-eligible operating expenditure in the financial year preceding the last financial year. [%]</t>
    </r>
  </si>
  <si>
    <r>
      <rPr>
        <i/>
        <sz val="14"/>
        <rFont val="Times New Roman"/>
        <family val="1"/>
        <charset val="238"/>
      </rPr>
      <t>Please specify the proportion of your company's Taxonomy-aligned turnover in the financial year preceding the last financial year. [%]</t>
    </r>
  </si>
  <si>
    <r>
      <rPr>
        <i/>
        <sz val="14"/>
        <rFont val="Times New Roman"/>
        <family val="1"/>
        <charset val="238"/>
      </rPr>
      <t>Please specify the proportion of your company's Taxonomy-aligned capital expenditure in the financial year preceding the last financial year. [%]</t>
    </r>
  </si>
  <si>
    <r>
      <rPr>
        <i/>
        <sz val="14"/>
        <rFont val="Times New Roman"/>
        <family val="1"/>
        <charset val="238"/>
      </rPr>
      <t>Please specify the proportion of your company's Taxonomy-aligned operating expenditure in the financial year preceding the last financial year. [%]</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</si>
  <si>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</si>
  <si>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</si>
  <si>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</si>
  <si>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</si>
  <si>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</si>
  <si>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</si>
  <si>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</si>
  <si>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</si>
  <si>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</si>
  <si>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</si>
  <si>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</si>
  <si>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</si>
  <si>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</si>
  <si>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</si>
  <si>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</si>
  <si>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</si>
  <si>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</si>
  <si>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</si>
  <si>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</si>
  <si>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</si>
  <si>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</si>
  <si>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</si>
  <si>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</si>
  <si>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</si>
  <si>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</si>
  <si>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</si>
  <si>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</si>
  <si>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</si>
  <si>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</si>
  <si>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</si>
  <si>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</si>
  <si>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</si>
  <si>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</si>
  <si>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</si>
  <si>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</si>
  <si>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</si>
  <si>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</si>
  <si>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</si>
  <si>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</si>
  <si>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</si>
  <si>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</si>
  <si>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</si>
  <si>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</si>
  <si>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</si>
  <si>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</si>
  <si>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</si>
  <si>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</si>
  <si>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</si>
  <si>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</si>
  <si>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</si>
  <si>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</si>
  <si>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</si>
  <si>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</si>
  <si>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</si>
  <si>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</si>
  <si>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</si>
  <si>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</si>
  <si>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</si>
  <si>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</si>
  <si>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</si>
  <si>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</si>
  <si>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</si>
  <si>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</si>
  <si>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</si>
  <si>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</si>
  <si>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E2</t>
    </r>
  </si>
  <si>
    <r>
      <rPr>
        <sz val="12"/>
        <rFont val="Times New Roman"/>
        <family val="1"/>
        <charset val="238"/>
      </rPr>
      <t>-</t>
    </r>
  </si>
  <si>
    <r>
      <rPr>
        <b/>
        <sz val="14"/>
        <color theme="1"/>
        <rFont val="Times New Roman"/>
        <family val="1"/>
        <charset val="238"/>
      </rPr>
      <t>E3</t>
    </r>
  </si>
  <si>
    <r>
      <rPr>
        <sz val="12"/>
        <rFont val="Times New Roman"/>
        <family val="1"/>
        <charset val="238"/>
      </rPr>
      <t>-</t>
    </r>
  </si>
  <si>
    <r>
      <rPr>
        <b/>
        <sz val="14"/>
        <color theme="1"/>
        <rFont val="Times New Roman"/>
        <family val="1"/>
        <charset val="238"/>
      </rPr>
      <t>E4</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</si>
  <si>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</si>
  <si>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</si>
  <si>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</si>
  <si>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</si>
  <si>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</si>
  <si>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</si>
  <si>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</si>
  <si>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</si>
  <si>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</si>
  <si>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</si>
  <si>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</si>
  <si>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sz val="12"/>
        <rFont val="Times New Roman"/>
        <family val="1"/>
        <charset val="238"/>
      </rPr>
      <t>-</t>
    </r>
  </si>
  <si>
    <r>
      <rPr>
        <b/>
        <sz val="14"/>
        <color theme="1"/>
        <rFont val="Times New Roman"/>
        <family val="1"/>
        <charset val="238"/>
      </rPr>
      <t>E8</t>
    </r>
  </si>
  <si>
    <r>
      <rPr>
        <sz val="12"/>
        <rFont val="Times New Roman"/>
        <family val="1"/>
        <charset val="238"/>
      </rPr>
      <t>-</t>
    </r>
  </si>
  <si>
    <r>
      <rPr>
        <sz val="12"/>
        <rFont val="Times New Roman"/>
        <family val="1"/>
        <charset val="238"/>
      </rPr>
      <t>-</t>
    </r>
  </si>
  <si>
    <r>
      <rPr>
        <b/>
        <sz val="14"/>
        <color theme="1"/>
        <rFont val="Times New Roman"/>
        <family val="1"/>
        <charset val="238"/>
      </rPr>
      <t>E9</t>
    </r>
  </si>
  <si>
    <r>
      <rPr>
        <sz val="12"/>
        <rFont val="Times New Roman"/>
        <family val="1"/>
        <charset val="238"/>
      </rPr>
      <t>-</t>
    </r>
  </si>
  <si>
    <r>
      <rPr>
        <sz val="12"/>
        <rFont val="Times New Roman"/>
        <family val="1"/>
        <charset val="238"/>
      </rPr>
      <t>-</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</si>
  <si>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</si>
  <si>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</si>
  <si>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</si>
  <si>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sz val="12"/>
        <rFont val="Times New Roman"/>
        <family val="1"/>
        <charset val="238"/>
      </rPr>
      <t>-</t>
    </r>
  </si>
  <si>
    <r>
      <rPr>
        <sz val="12"/>
        <rFont val="Times New Roman"/>
        <family val="1"/>
        <charset val="238"/>
      </rPr>
      <t>-</t>
    </r>
  </si>
  <si>
    <r>
      <rPr>
        <b/>
        <sz val="14"/>
        <rFont val="Times New Roman"/>
        <family val="1"/>
        <charset val="238"/>
      </rPr>
      <t>E10</t>
    </r>
  </si>
  <si>
    <r>
      <rPr>
        <sz val="14"/>
        <rFont val="Times New Roman"/>
        <family val="1"/>
        <charset val="238"/>
      </rPr>
      <t>a</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</si>
  <si>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</si>
  <si>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</si>
  <si>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</si>
  <si>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</si>
  <si>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</si>
  <si>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</si>
  <si>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</si>
  <si>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</si>
  <si>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</si>
  <si>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</si>
  <si>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</si>
  <si>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</si>
  <si>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</si>
  <si>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</si>
  <si>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</si>
  <si>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</si>
  <si>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</si>
  <si>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</si>
  <si>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</si>
  <si>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</si>
  <si>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</si>
  <si>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</si>
  <si>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</si>
  <si>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</si>
  <si>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</si>
  <si>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</si>
  <si>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</si>
  <si>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</si>
  <si>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</si>
  <si>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</si>
  <si>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</si>
  <si>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</si>
  <si>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</si>
  <si>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</si>
  <si>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</si>
  <si>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</si>
  <si>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</si>
  <si>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</si>
  <si>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</si>
  <si>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</si>
  <si>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</si>
  <si>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</si>
  <si>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</si>
  <si>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</si>
  <si>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</si>
  <si>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</si>
  <si>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</si>
  <si>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</si>
  <si>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E16</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</si>
  <si>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</si>
  <si>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</si>
  <si>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</si>
  <si>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</si>
  <si>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</si>
  <si>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</si>
  <si>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</si>
  <si>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</si>
  <si>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4"/>
        <color theme="1"/>
        <rFont val="Times New Roman"/>
        <family val="1"/>
        <charset val="238"/>
      </rPr>
      <t>E18</t>
    </r>
  </si>
  <si>
    <r>
      <rPr>
        <b/>
        <sz val="12"/>
        <rFont val="Times New Roman"/>
        <family val="1"/>
        <charset val="238"/>
      </rPr>
      <t>-</t>
    </r>
  </si>
  <si>
    <r>
      <rPr>
        <b/>
        <sz val="14"/>
        <color theme="1"/>
        <rFont val="Times New Roman"/>
        <family val="1"/>
        <charset val="238"/>
      </rPr>
      <t>E18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</si>
  <si>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</si>
  <si>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</si>
  <si>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</si>
  <si>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</si>
  <si>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</si>
  <si>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</si>
  <si>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</si>
  <si>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</si>
  <si>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</si>
  <si>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</si>
  <si>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</si>
  <si>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</si>
  <si>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</si>
  <si>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</si>
  <si>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</si>
  <si>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</si>
  <si>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</si>
  <si>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</si>
  <si>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</si>
  <si>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</si>
  <si>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</si>
  <si>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</si>
  <si>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</si>
  <si>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</si>
  <si>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</si>
  <si>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</si>
  <si>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</si>
  <si>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</si>
  <si>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</si>
  <si>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</si>
  <si>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</si>
  <si>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</si>
  <si>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</si>
  <si>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</si>
  <si>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</si>
  <si>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</si>
  <si>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</si>
  <si>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</si>
  <si>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</si>
  <si>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</si>
  <si>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</si>
  <si>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</si>
  <si>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</si>
  <si>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</si>
  <si>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</si>
  <si>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</si>
  <si>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</si>
  <si>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</si>
  <si>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</si>
  <si>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</si>
  <si>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</si>
  <si>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</si>
  <si>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</si>
  <si>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</si>
  <si>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</si>
  <si>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</si>
  <si>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</si>
  <si>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</si>
  <si>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</si>
  <si>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</si>
  <si>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</si>
  <si>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</si>
  <si>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</si>
  <si>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</si>
  <si>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</si>
  <si>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</si>
  <si>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</si>
  <si>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</si>
  <si>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</si>
  <si>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</si>
  <si>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</si>
  <si>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</si>
  <si>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</si>
  <si>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</si>
  <si>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</si>
  <si>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</si>
  <si>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</si>
  <si>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</si>
  <si>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</si>
  <si>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</si>
  <si>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</si>
  <si>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</si>
  <si>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</si>
  <si>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</si>
  <si>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</si>
  <si>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</si>
  <si>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</si>
  <si>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</si>
  <si>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</si>
  <si>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</si>
  <si>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</si>
  <si>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</si>
  <si>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</si>
  <si>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</si>
  <si>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</si>
  <si>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</si>
  <si>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</si>
  <si>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</si>
  <si>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</si>
  <si>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</si>
  <si>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</si>
  <si>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</si>
  <si>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</si>
  <si>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</si>
  <si>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</si>
  <si>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</si>
  <si>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</si>
  <si>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</si>
  <si>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</si>
  <si>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</si>
  <si>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</si>
  <si>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</si>
  <si>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</si>
  <si>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</si>
  <si>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</si>
  <si>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</si>
  <si>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</si>
  <si>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</si>
  <si>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</si>
  <si>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</si>
  <si>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</si>
  <si>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</si>
  <si>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</si>
  <si>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</si>
  <si>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</si>
  <si>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</si>
  <si>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</si>
  <si>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</si>
  <si>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</si>
  <si>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</si>
  <si>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</si>
  <si>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</si>
  <si>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</si>
  <si>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</si>
  <si>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</si>
  <si>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</si>
  <si>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</si>
  <si>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</si>
  <si>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</si>
  <si>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</si>
  <si>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</si>
  <si>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</si>
  <si>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</si>
  <si>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</si>
  <si>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</si>
  <si>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</si>
  <si>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</si>
  <si>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</si>
  <si>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</si>
  <si>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</si>
  <si>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</si>
  <si>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</si>
  <si>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</si>
  <si>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</si>
  <si>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</si>
  <si>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</si>
  <si>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</si>
  <si>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</si>
  <si>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</si>
  <si>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</si>
  <si>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</si>
  <si>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</si>
  <si>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</si>
  <si>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</si>
  <si>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</si>
  <si>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</si>
  <si>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</si>
  <si>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</si>
  <si>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</si>
  <si>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</si>
  <si>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</si>
  <si>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</si>
  <si>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</si>
  <si>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</si>
  <si>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</si>
  <si>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</si>
  <si>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</si>
  <si>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</si>
  <si>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</si>
  <si>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</si>
  <si>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</si>
  <si>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</si>
  <si>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</si>
  <si>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</si>
  <si>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</si>
  <si>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</si>
  <si>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</si>
  <si>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</si>
  <si>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</si>
  <si>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</si>
  <si>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</si>
  <si>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</si>
  <si>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</si>
  <si>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</si>
  <si>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</si>
  <si>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</si>
  <si>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</si>
  <si>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</si>
  <si>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</si>
  <si>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</si>
  <si>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</si>
  <si>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</si>
  <si>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</si>
  <si>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</si>
  <si>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</si>
  <si>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</si>
  <si>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</si>
  <si>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</si>
  <si>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</si>
  <si>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</si>
  <si>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</si>
  <si>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</si>
  <si>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</si>
  <si>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</si>
  <si>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</si>
  <si>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</si>
  <si>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</si>
  <si>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</si>
  <si>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</si>
  <si>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</si>
  <si>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</si>
  <si>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</si>
  <si>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</si>
  <si>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</si>
  <si>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</si>
  <si>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</si>
  <si>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</si>
  <si>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</si>
  <si>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</si>
  <si>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</si>
  <si>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</si>
  <si>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</si>
  <si>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</si>
  <si>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</si>
  <si>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</si>
  <si>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</si>
  <si>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</si>
  <si>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</si>
  <si>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</si>
  <si>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</si>
  <si>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</si>
  <si>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</si>
  <si>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</si>
  <si>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</si>
  <si>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</si>
  <si>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</si>
  <si>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</si>
  <si>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</si>
  <si>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</si>
  <si>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</si>
  <si>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</si>
  <si>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</si>
  <si>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</si>
  <si>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</si>
  <si>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</si>
  <si>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</si>
  <si>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</si>
  <si>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</si>
  <si>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</si>
  <si>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</si>
  <si>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</si>
  <si>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</si>
  <si>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</si>
  <si>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</si>
  <si>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</si>
  <si>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</si>
  <si>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</si>
  <si>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</si>
  <si>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</si>
  <si>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</si>
  <si>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</si>
  <si>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</si>
  <si>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</si>
  <si>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</si>
  <si>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</si>
  <si>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</si>
  <si>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</si>
  <si>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</si>
  <si>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</si>
  <si>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</si>
  <si>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</si>
  <si>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</si>
  <si>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</si>
  <si>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</si>
  <si>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</si>
  <si>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</si>
  <si>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</si>
  <si>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</si>
  <si>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</si>
  <si>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</si>
  <si>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</si>
  <si>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</si>
  <si>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</si>
  <si>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</si>
  <si>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</si>
  <si>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</si>
  <si>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</si>
  <si>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</si>
  <si>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</si>
  <si>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</si>
  <si>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</si>
  <si>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</si>
  <si>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</si>
  <si>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</si>
  <si>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</si>
  <si>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</si>
  <si>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</si>
  <si>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</si>
  <si>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</si>
  <si>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</si>
  <si>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</si>
  <si>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</si>
  <si>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S5</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</si>
  <si>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</si>
  <si>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</si>
  <si>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</si>
  <si>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</si>
  <si>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</si>
  <si>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</si>
  <si>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</si>
  <si>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</si>
  <si>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</si>
  <si>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</si>
  <si>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</si>
  <si>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</si>
  <si>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</si>
  <si>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</si>
  <si>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</si>
  <si>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</si>
  <si>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</si>
  <si>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</si>
  <si>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</si>
  <si>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</si>
  <si>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</si>
  <si>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</si>
  <si>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</si>
  <si>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</si>
  <si>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</si>
  <si>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</si>
  <si>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</si>
  <si>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</si>
  <si>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</si>
  <si>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</si>
  <si>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</si>
  <si>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</si>
  <si>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</si>
  <si>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</si>
  <si>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4"/>
        <color theme="1"/>
        <rFont val="Times New Roman"/>
        <family val="1"/>
        <charset val="238"/>
      </rPr>
      <t>S9</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</si>
  <si>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</si>
  <si>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</si>
  <si>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</si>
  <si>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</si>
  <si>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</si>
  <si>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</si>
  <si>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</si>
  <si>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</si>
  <si>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</si>
  <si>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</si>
  <si>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</si>
  <si>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</si>
  <si>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</si>
  <si>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</si>
  <si>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</si>
  <si>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</si>
  <si>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</si>
  <si>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</si>
  <si>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</si>
  <si>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</si>
  <si>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</si>
  <si>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</si>
  <si>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</si>
  <si>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</si>
  <si>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</si>
  <si>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</si>
  <si>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</si>
  <si>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</si>
  <si>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</si>
  <si>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</si>
  <si>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</si>
  <si>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</si>
  <si>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</si>
  <si>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</si>
  <si>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</si>
  <si>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</si>
  <si>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</si>
  <si>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</si>
  <si>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</si>
  <si>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</si>
  <si>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</si>
  <si>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</si>
  <si>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</si>
  <si>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</si>
  <si>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</si>
  <si>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</si>
  <si>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</si>
  <si>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</si>
  <si>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</si>
  <si>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</si>
  <si>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</si>
  <si>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</si>
  <si>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</si>
  <si>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</si>
  <si>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</si>
  <si>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</si>
  <si>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</si>
  <si>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</si>
  <si>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</si>
  <si>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</si>
  <si>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</si>
  <si>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</si>
  <si>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</si>
  <si>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</si>
  <si>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</si>
  <si>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</si>
  <si>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</si>
  <si>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</si>
  <si>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</si>
  <si>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</si>
  <si>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</si>
  <si>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</si>
  <si>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</si>
  <si>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</si>
  <si>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</si>
  <si>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</si>
  <si>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</si>
  <si>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</si>
  <si>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</si>
  <si>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</si>
  <si>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</si>
  <si>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</si>
  <si>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</si>
  <si>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</si>
  <si>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</si>
  <si>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</si>
  <si>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</si>
  <si>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</si>
  <si>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</si>
  <si>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</si>
  <si>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</si>
  <si>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</si>
  <si>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</si>
  <si>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</si>
  <si>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</si>
  <si>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</si>
  <si>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</si>
  <si>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</si>
  <si>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</si>
  <si>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</si>
  <si>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</si>
  <si>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</si>
  <si>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</si>
  <si>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</si>
  <si>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</si>
  <si>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</si>
  <si>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</si>
  <si>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</si>
  <si>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</si>
  <si>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</si>
  <si>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</si>
  <si>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</si>
  <si>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</si>
  <si>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</si>
  <si>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</si>
  <si>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</si>
  <si>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</si>
  <si>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</si>
  <si>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</si>
  <si>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</si>
  <si>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</si>
  <si>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</si>
  <si>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</si>
  <si>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</si>
  <si>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</si>
  <si>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</si>
  <si>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</si>
  <si>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</si>
  <si>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</si>
  <si>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</si>
  <si>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</si>
  <si>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</si>
  <si>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</si>
  <si>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</si>
  <si>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</si>
  <si>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</si>
  <si>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</si>
  <si>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</si>
  <si>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</si>
  <si>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</si>
  <si>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</si>
  <si>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</si>
  <si>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</si>
  <si>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</si>
  <si>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</si>
  <si>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</si>
  <si>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</si>
  <si>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</si>
  <si>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</si>
  <si>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</si>
  <si>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</si>
  <si>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</si>
  <si>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</si>
  <si>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</si>
  <si>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</si>
  <si>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</si>
  <si>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</si>
  <si>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</si>
  <si>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</si>
  <si>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</si>
  <si>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</si>
  <si>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</si>
  <si>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</si>
  <si>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</si>
  <si>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</si>
  <si>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</si>
  <si>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</si>
  <si>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</si>
  <si>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</si>
  <si>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</si>
  <si>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</si>
  <si>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</si>
  <si>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</si>
  <si>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</si>
  <si>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</si>
  <si>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</si>
  <si>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</si>
  <si>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</si>
  <si>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</si>
  <si>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</si>
  <si>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</si>
  <si>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</si>
  <si>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</si>
  <si>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</si>
  <si>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</si>
  <si>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</si>
  <si>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</si>
  <si>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</si>
  <si>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</si>
  <si>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</si>
  <si>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</si>
  <si>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</si>
  <si>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</si>
  <si>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</si>
  <si>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</si>
  <si>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</si>
  <si>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</si>
  <si>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</si>
  <si>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</si>
  <si>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</si>
  <si>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</si>
  <si>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</si>
  <si>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</si>
  <si>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</si>
  <si>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</si>
  <si>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</si>
  <si>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</si>
  <si>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</si>
  <si>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</si>
  <si>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</si>
  <si>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</si>
  <si>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</si>
  <si>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</si>
  <si>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</si>
  <si>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</si>
  <si>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</si>
  <si>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</si>
  <si>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</si>
  <si>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</si>
  <si>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</si>
  <si>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</si>
  <si>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</si>
  <si>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</si>
  <si>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</si>
  <si>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</si>
  <si>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</si>
  <si>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</si>
  <si>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</si>
  <si>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</si>
  <si>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</si>
  <si>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</si>
  <si>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</si>
  <si>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</si>
  <si>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</si>
  <si>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G2</t>
    </r>
  </si>
  <si>
    <r>
      <rPr>
        <b/>
        <sz val="12"/>
        <rFont val="Times New Roman"/>
        <family val="1"/>
        <charset val="238"/>
      </rPr>
      <t>-</t>
    </r>
  </si>
  <si>
    <r>
      <rPr>
        <b/>
        <sz val="12"/>
        <rFont val="Times New Roman"/>
        <family val="1"/>
        <charset val="238"/>
      </rPr>
      <t>-</t>
    </r>
  </si>
  <si>
    <r>
      <rPr>
        <b/>
        <sz val="14"/>
        <color theme="1"/>
        <rFont val="Times New Roman"/>
        <family val="1"/>
        <charset val="238"/>
      </rPr>
      <t>G3</t>
    </r>
  </si>
  <si>
    <r>
      <rPr>
        <b/>
        <sz val="12"/>
        <rFont val="Times New Roman"/>
        <family val="1"/>
        <charset val="238"/>
      </rPr>
      <t>-</t>
    </r>
  </si>
  <si>
    <r>
      <rPr>
        <b/>
        <sz val="12"/>
        <rFont val="Times New Roman"/>
        <family val="1"/>
        <charset val="238"/>
      </rPr>
      <t>-</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</si>
  <si>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</si>
  <si>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</si>
  <si>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</si>
  <si>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</si>
  <si>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</si>
  <si>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G4</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</si>
  <si>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</si>
  <si>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</si>
  <si>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</si>
  <si>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</si>
  <si>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</si>
  <si>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</si>
  <si>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</si>
  <si>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</si>
  <si>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</si>
  <si>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</si>
  <si>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</si>
  <si>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</si>
  <si>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</si>
  <si>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</si>
  <si>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</si>
  <si>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</si>
  <si>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</si>
  <si>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</si>
  <si>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</si>
  <si>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</si>
  <si>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</si>
  <si>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</si>
  <si>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</si>
  <si>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</si>
  <si>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</si>
  <si>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</si>
  <si>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</si>
  <si>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</si>
  <si>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</si>
  <si>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</si>
  <si>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</si>
  <si>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</si>
  <si>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</si>
  <si>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</si>
  <si>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</si>
  <si>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</si>
  <si>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</si>
  <si>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</si>
  <si>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G7</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</si>
  <si>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</si>
  <si>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</si>
  <si>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</si>
  <si>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</si>
  <si>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</si>
  <si>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</si>
  <si>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</si>
  <si>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</si>
  <si>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</si>
  <si>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</si>
  <si>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</si>
  <si>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</si>
  <si>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</si>
  <si>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</si>
  <si>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</si>
  <si>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</si>
  <si>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</si>
  <si>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</si>
  <si>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</si>
  <si>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</si>
  <si>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</si>
  <si>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</si>
  <si>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</si>
  <si>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</si>
  <si>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</si>
  <si>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</si>
  <si>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</si>
  <si>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</si>
  <si>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</si>
  <si>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</si>
  <si>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</si>
  <si>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</si>
  <si>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</si>
  <si>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</si>
  <si>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</si>
  <si>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</si>
  <si>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</si>
  <si>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</si>
  <si>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</si>
  <si>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</si>
  <si>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</si>
  <si>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</si>
  <si>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</si>
  <si>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</si>
  <si>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</si>
  <si>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</si>
  <si>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</si>
  <si>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G11</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</si>
  <si>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</si>
  <si>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</si>
  <si>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</si>
  <si>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</si>
  <si>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</si>
  <si>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</si>
  <si>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2"/>
        <rFont val="Times New Roman"/>
        <family val="1"/>
        <charset val="238"/>
      </rPr>
      <t>-</t>
    </r>
  </si>
  <si>
    <r>
      <rPr>
        <b/>
        <sz val="14"/>
        <color theme="1"/>
        <rFont val="Times New Roman"/>
        <family val="1"/>
        <charset val="238"/>
      </rPr>
      <t>G12</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</si>
  <si>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</si>
  <si>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</si>
  <si>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</si>
  <si>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</si>
  <si>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sz val="14"/>
        <color theme="1"/>
        <rFont val="Times New Roman"/>
        <family val="1"/>
        <charset val="238"/>
      </rPr>
      <t>b</t>
    </r>
  </si>
  <si>
    <r>
      <rPr>
        <b/>
        <sz val="12"/>
        <rFont val="Times New Roman"/>
        <family val="1"/>
        <charset val="238"/>
      </rPr>
      <t>-</t>
    </r>
  </si>
  <si>
    <r>
      <rPr>
        <b/>
        <sz val="14"/>
        <color theme="1"/>
        <rFont val="Times New Roman"/>
        <family val="1"/>
        <charset val="238"/>
      </rPr>
      <t>G12</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</si>
  <si>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</si>
  <si>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</si>
  <si>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</si>
  <si>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</si>
  <si>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</si>
  <si>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</si>
  <si>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Other</t>
    </r>
  </si>
  <si>
    <r>
      <rPr>
        <b/>
        <sz val="12"/>
        <rFont val="Times New Roman"/>
        <family val="1"/>
        <charset val="238"/>
      </rPr>
      <t>-</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</si>
  <si>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</si>
  <si>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</si>
  <si>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</si>
  <si>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</si>
  <si>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</si>
  <si>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</si>
  <si>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</si>
  <si>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</si>
  <si>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</si>
  <si>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</si>
  <si>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</si>
  <si>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</si>
  <si>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</si>
  <si>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</si>
  <si>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</si>
  <si>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</si>
  <si>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</si>
  <si>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</si>
  <si>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</si>
  <si>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</si>
  <si>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</si>
  <si>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</si>
  <si>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</si>
  <si>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</si>
  <si>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</si>
  <si>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</si>
  <si>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</si>
  <si>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</si>
  <si>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</si>
  <si>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</si>
  <si>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</si>
  <si>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</si>
  <si>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</si>
  <si>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</si>
  <si>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</si>
  <si>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</si>
  <si>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</si>
  <si>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</si>
  <si>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</si>
  <si>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</si>
  <si>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</si>
  <si>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</si>
  <si>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</si>
  <si>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</si>
  <si>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</si>
  <si>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</si>
  <si>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</si>
  <si>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</si>
  <si>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</si>
  <si>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</si>
  <si>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</si>
  <si>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</si>
  <si>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</si>
  <si>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</si>
  <si>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</si>
  <si>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</si>
  <si>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</si>
  <si>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</si>
  <si>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</si>
  <si>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</si>
  <si>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</si>
  <si>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</si>
  <si>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</si>
  <si>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</si>
  <si>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</si>
  <si>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</si>
  <si>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</si>
  <si>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</si>
  <si>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</si>
  <si>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</si>
  <si>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</si>
  <si>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</si>
  <si>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</si>
  <si>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</si>
  <si>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</si>
  <si>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</si>
  <si>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</si>
  <si>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</si>
  <si>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</si>
  <si>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</si>
  <si>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</si>
  <si>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</si>
  <si>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</si>
  <si>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</si>
  <si>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</si>
  <si>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</si>
  <si>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</si>
  <si>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</si>
  <si>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</si>
  <si>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</si>
  <si>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</si>
  <si>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</si>
  <si>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</si>
  <si>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</si>
  <si>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</si>
  <si>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</si>
  <si>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</si>
  <si>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</si>
  <si>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</si>
  <si>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</si>
  <si>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</si>
  <si>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</si>
  <si>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</si>
  <si>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</si>
  <si>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</si>
  <si>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</si>
  <si>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</si>
  <si>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</si>
  <si>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</si>
  <si>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</si>
  <si>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</si>
  <si>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</si>
  <si>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</si>
  <si>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</si>
  <si>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</si>
  <si>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</si>
  <si>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</si>
  <si>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</si>
  <si>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</si>
  <si>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</si>
  <si>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</si>
  <si>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</si>
  <si>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</si>
  <si>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</si>
  <si>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</si>
  <si>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</si>
  <si>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</si>
  <si>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</si>
  <si>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</si>
  <si>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</si>
  <si>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</si>
  <si>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</si>
  <si>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</si>
  <si>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</si>
  <si>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</si>
  <si>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</si>
  <si>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</si>
  <si>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</si>
  <si>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</si>
  <si>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</si>
  <si>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</si>
  <si>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</si>
  <si>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</si>
  <si>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</si>
  <si>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</si>
  <si>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</si>
  <si>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</si>
  <si>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</si>
  <si>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</si>
  <si>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</si>
  <si>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</si>
  <si>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</si>
  <si>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</si>
  <si>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</si>
  <si>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</si>
  <si>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</si>
  <si>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</si>
  <si>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</si>
  <si>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</si>
  <si>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</si>
  <si>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</si>
  <si>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</si>
  <si>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</si>
  <si>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</si>
  <si>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</si>
  <si>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</si>
  <si>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</si>
  <si>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</si>
  <si>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</si>
  <si>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</si>
  <si>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</si>
  <si>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</si>
  <si>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</si>
  <si>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</si>
  <si>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</si>
  <si>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</si>
  <si>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</si>
  <si>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</si>
  <si>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</si>
  <si>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</si>
  <si>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</si>
  <si>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</si>
  <si>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</si>
  <si>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</si>
  <si>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</si>
  <si>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</si>
  <si>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</si>
  <si>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</si>
  <si>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</si>
  <si>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</si>
  <si>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</si>
  <si>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</si>
  <si>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</si>
  <si>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</si>
  <si>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</si>
  <si>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</si>
  <si>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</si>
  <si>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</si>
  <si>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</si>
  <si>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</si>
  <si>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</si>
  <si>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</si>
  <si>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</si>
  <si>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</si>
  <si>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</si>
  <si>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</si>
  <si>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</si>
  <si>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</si>
  <si>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</si>
  <si>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</si>
  <si>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</si>
  <si>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</si>
  <si>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</si>
  <si>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</si>
  <si>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</si>
  <si>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</si>
  <si>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</si>
  <si>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</si>
  <si>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</si>
  <si>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</si>
  <si>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</si>
  <si>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</si>
  <si>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</si>
  <si>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</si>
  <si>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</si>
  <si>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</si>
  <si>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</si>
  <si>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</si>
  <si>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</si>
  <si>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</si>
  <si>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</si>
  <si>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</si>
  <si>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</si>
  <si>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</si>
  <si>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</si>
  <si>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</si>
  <si>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</si>
  <si>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</si>
  <si>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</si>
  <si>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</si>
  <si>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</si>
  <si>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</si>
  <si>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</si>
  <si>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</si>
  <si>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</si>
  <si>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</si>
  <si>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</si>
  <si>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</si>
  <si>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</si>
  <si>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</si>
  <si>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</si>
  <si>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</si>
  <si>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</si>
  <si>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</si>
  <si>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</si>
  <si>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</si>
  <si>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</si>
  <si>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</si>
  <si>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</si>
  <si>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</si>
  <si>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</si>
  <si>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</si>
  <si>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</si>
  <si>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</si>
  <si>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</si>
  <si>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</si>
  <si>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</si>
  <si>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</si>
  <si>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</si>
  <si>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</si>
  <si>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</si>
  <si>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It is the IIGCC criterion that can be used to assess the credibility of the targets undertaken.</t>
  </si>
  <si>
    <t>The companies need to report on the proportion of their turnover and their costs that are classed as sustainable under EU directives.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</si>
  <si>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</si>
  <si>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</si>
  <si>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</si>
  <si>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</si>
  <si>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</si>
  <si>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</si>
  <si>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</si>
  <si>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</si>
  <si>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</si>
  <si>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</si>
  <si>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</si>
  <si>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</si>
  <si>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</si>
  <si>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</si>
  <si>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</si>
  <si>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</si>
  <si>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</si>
  <si>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</si>
  <si>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</si>
  <si>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</si>
  <si>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</si>
  <si>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</si>
  <si>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</si>
  <si>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</si>
  <si>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</si>
  <si>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</si>
  <si>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</si>
  <si>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</si>
  <si>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</si>
  <si>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</si>
  <si>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</si>
  <si>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</si>
  <si>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</si>
  <si>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</si>
  <si>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show the proportion of female executives among the senior management of the company and the companies in its supply chains.</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</si>
  <si>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</si>
  <si>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</si>
  <si>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</si>
  <si>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</si>
  <si>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demonstrate whether the company and its suppliers monitor the health and safety aspects of their activities in a systematic manner.</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</si>
  <si>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</si>
  <si>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</si>
  <si>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</si>
  <si>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</si>
  <si>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</si>
  <si>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</si>
  <si>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</si>
  <si>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demonstrate whether there is a senior manager at the company and at its suppliers who is specifically responsible for ESG matters.</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</si>
  <si>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</si>
  <si>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</si>
  <si>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</si>
  <si>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</si>
  <si>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</si>
  <si>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</si>
  <si>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</si>
  <si>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</si>
  <si>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</si>
  <si>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</si>
  <si>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</si>
  <si>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</si>
  <si>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t>If you have answered ‘Yes’ to Question E10, please describe these processes.  [Free-text format, maximum 1500 characters with spaces.]</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</si>
  <si>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</si>
  <si>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</si>
  <si>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</si>
  <si>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</si>
  <si>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</si>
  <si>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</si>
  <si>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</si>
  <si>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</si>
  <si>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S6 is ‘Yes’, which of the following areas is (are) covered by this standard operating procedure? </t>
    </r>
    <r>
      <rPr>
        <i/>
        <sz val="14"/>
        <rFont val="Times New Roman"/>
        <family val="1"/>
        <charset val="238"/>
      </rPr>
      <t>(You can mark more than one answer.)</t>
    </r>
  </si>
  <si>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</si>
  <si>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</si>
  <si>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</si>
  <si>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</si>
  <si>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</si>
  <si>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</si>
  <si>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</si>
  <si>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t>If the answer to Question G5 is ‘Yes’, has the company's complaints handling mechanism been set up in the form of an internal whistleblowing system established in accordance with Act XXV of 2023 on Complaints, Disclosures in the Public Interest and Rules on Whistleblowing?</t>
  </si>
  <si>
    <r>
      <t xml:space="preserve">If the answer to Question G5a is ‘No’, what kind of complaints can be submitted? </t>
    </r>
    <r>
      <rPr>
        <i/>
        <sz val="14"/>
        <rFont val="Times New Roman"/>
        <family val="1"/>
        <charset val="238"/>
      </rPr>
      <t>(You can mark more than one answer.)</t>
    </r>
  </si>
  <si>
    <r>
      <t xml:space="preserve">If the answer to Question G5a is ‘No’, for which stakeholder groups is the complaints mechanism available? </t>
    </r>
    <r>
      <rPr>
        <i/>
        <sz val="14"/>
        <rFont val="Times New Roman"/>
        <family val="1"/>
        <charset val="238"/>
      </rPr>
      <t>(You can mark more than one answer.)</t>
    </r>
  </si>
  <si>
    <r>
      <t xml:space="preserve">If the answer to Question G5a is ‘No’, how does your company optimise access to the complaints procedure for all eligible stakeholders? </t>
    </r>
    <r>
      <rPr>
        <i/>
        <sz val="14"/>
        <rFont val="Times New Roman"/>
        <family val="1"/>
        <charset val="238"/>
      </rPr>
      <t xml:space="preserve">(You can mark more than one answer.) </t>
    </r>
  </si>
  <si>
    <r>
      <t xml:space="preserve">If the answer to Question G8 is ‘Yes’, which of the following areas are covered by this policy? </t>
    </r>
    <r>
      <rPr>
        <i/>
        <sz val="14"/>
        <rFont val="Times New Roman"/>
        <family val="1"/>
        <charset val="238"/>
      </rPr>
      <t>(You can mark more than one answer.)</t>
    </r>
  </si>
  <si>
    <r>
      <t xml:space="preserve">Has your company received an administrative fine in the last two financial years? </t>
    </r>
    <r>
      <rPr>
        <b/>
        <sz val="14"/>
        <rFont val="Times New Roman"/>
        <family val="1"/>
        <charset val="238"/>
      </rPr>
      <t>(You can mark more than one answer.)</t>
    </r>
  </si>
  <si>
    <r>
      <t xml:space="preserve">If the answer to Question G11 is ‘Yes’ (any of the answers beginning with ‘Yes’), which ESG areas are included in the supplier contracts and which ESG requirements do they have to comply with if these are not included in the contract? </t>
    </r>
    <r>
      <rPr>
        <i/>
        <sz val="14"/>
        <rFont val="Times New Roman"/>
        <family val="1"/>
        <charset val="238"/>
      </rPr>
      <t>(This must be presented in free-text format, maximum 500 characters with spaces.)</t>
    </r>
  </si>
  <si>
    <r>
      <t xml:space="preserve">If the answer to Question G12 is ‘Yes’, what did the risk assessment cover? </t>
    </r>
    <r>
      <rPr>
        <i/>
        <sz val="14"/>
        <rFont val="Times New Roman"/>
        <family val="1"/>
        <charset val="238"/>
      </rPr>
      <t>(You can mark more than one answer.)</t>
    </r>
  </si>
  <si>
    <r>
      <t xml:space="preserve">If the answer to Question G12 is ‘Yes’, how often has your company carried out a risk assessment? </t>
    </r>
    <r>
      <rPr>
        <i/>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</si>
  <si>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</si>
  <si>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</si>
  <si>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</si>
  <si>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</si>
  <si>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</si>
  <si>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</si>
  <si>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</si>
  <si>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</si>
  <si>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</si>
  <si>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</si>
  <si>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</si>
  <si>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</si>
  <si>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</si>
  <si>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</si>
  <si>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</si>
  <si>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</si>
  <si>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</si>
  <si>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</si>
  <si>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</si>
  <si>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</si>
  <si>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</si>
  <si>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</si>
  <si>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</si>
  <si>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</si>
  <si>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</si>
  <si>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</si>
  <si>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</si>
  <si>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</si>
  <si>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</si>
  <si>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</si>
  <si>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</si>
  <si>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</si>
  <si>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Does your company have environmental certification? Do you use a certified green product or service for your operations?</t>
  </si>
  <si>
    <t>What was the total energy consumption (including self-consumption) at your company? [MWh]</t>
  </si>
  <si>
    <t>What percentage of the electricity used in your company was derived from renewable sources?</t>
  </si>
  <si>
    <t>You need to show whether the company and its suppliers take account of building energy aspects.</t>
  </si>
  <si>
    <t>Is your company involved in the transboundary movement of hazardous waste? If so, in what way?</t>
  </si>
  <si>
    <t>Headcount [persons]</t>
  </si>
  <si>
    <t>Water</t>
  </si>
  <si>
    <t>Equal treatment and equal opportunities</t>
  </si>
  <si>
    <t>External stakeholders</t>
  </si>
  <si>
    <t>Family-friendly requirements</t>
  </si>
  <si>
    <t>Responsible supply chain management</t>
  </si>
  <si>
    <t>- of which sewage (financial year) [cubic metres]</t>
  </si>
  <si>
    <t>- of which sewage (financial year preceding the financial year) [cubic metres]</t>
  </si>
  <si>
    <t>Electricity purchased outside Hungary - renewable proportion Unknown</t>
  </si>
  <si>
    <t>Unknown (financial year)</t>
  </si>
  <si>
    <t>Unknown (financial year preceding the financial year)</t>
  </si>
  <si>
    <t>None of the above</t>
  </si>
  <si>
    <t xml:space="preserve">What was the amount of the environmental load fee or environmental product fee and, if you have an Extended Producer Responsibility (EPR), the amount of the fee paid by the company in the last two financial years? </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</si>
  <si>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</si>
  <si>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</si>
  <si>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</si>
  <si>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</si>
  <si>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</si>
  <si>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</si>
  <si>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</si>
  <si>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</si>
  <si>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</si>
  <si>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</si>
  <si>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</si>
  <si>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</si>
  <si>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You need to show what kind of impacts the company and its suppliers have on  society and the environment during their operations.</t>
  </si>
  <si>
    <r>
      <t xml:space="preserve">Based on the principle of materiality, how do you assess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 [Free-text format, maximum 4000 characters with spaces.]</t>
    </r>
    <r>
      <rPr>
        <sz val="14"/>
        <rFont val="Times New Roman"/>
        <family val="1"/>
        <charset val="238"/>
      </rPr>
      <t xml:space="preserve">
</t>
    </r>
  </si>
  <si>
    <t>Act CVIII of 2023: 
Section 3 (1) The principle of materiality ensures that companies disclose appropriate information about the ESG risks and opportunities they face.
 (2) In accordance with the principle of materiality, the company shall, in the context of its due diligence obligations for sustainability purposes, without breaching any trade secrets, disclose to any person
 1 how sustainability issues affect the performance, situation and development of the company,
 2 the ESG risks and opportunities arising at the company; and
 3 the effects on people and the environment of the matters listed in 1 and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</si>
</sst>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4"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5" fillId="0" borderId="0"/>
    <xf numFmtId="9" fontId="6" fillId="0" borderId="0" applyFont="0" applyFill="0" applyBorder="0" applyAlignment="0" applyProtection="0"/>
  </cellStyleXfs>
  <cellXfs count="291">
    <xf numFmtId="0" fontId="0" fillId="0" borderId="0" xfId="0"/>
    <xf numFmtId="0" fontId="1" fillId="0" borderId="0" xfId="1" applyFont="1"/>
    <xf numFmtId="0" fontId="1" fillId="0" borderId="0" xfId="0" applyFont="1"/>
    <xf numFmtId="0" fontId="9" fillId="0" borderId="0" xfId="0" applyFont="1" applyAlignment="1">
      <alignment vertical="center"/>
    </xf>
    <xf numFmtId="0" fontId="10" fillId="0" borderId="3" xfId="0" applyFont="1" applyBorder="1" applyAlignment="1">
      <alignment vertical="center" wrapText="1"/>
    </xf>
    <xf numFmtId="0" fontId="11" fillId="0" borderId="0" xfId="0" applyFont="1" applyAlignment="1">
      <alignment vertical="center"/>
    </xf>
    <xf numFmtId="0" fontId="9" fillId="0" borderId="3" xfId="0" applyFont="1" applyBorder="1" applyAlignment="1">
      <alignment horizontal="center" vertical="center" wrapText="1"/>
    </xf>
    <xf numFmtId="0" fontId="8" fillId="0" borderId="3" xfId="0" applyFont="1" applyBorder="1" applyAlignment="1">
      <alignment vertical="center" wrapText="1"/>
    </xf>
    <xf numFmtId="0" fontId="11" fillId="0" borderId="3" xfId="0" applyFont="1" applyBorder="1" applyAlignment="1">
      <alignment horizontal="center" vertical="center"/>
    </xf>
    <xf numFmtId="0" fontId="12" fillId="0" borderId="3" xfId="0" applyFont="1" applyBorder="1" applyAlignment="1">
      <alignment vertical="center" wrapText="1"/>
    </xf>
    <xf numFmtId="0" fontId="9" fillId="0" borderId="3" xfId="0" applyFont="1" applyBorder="1" applyAlignment="1">
      <alignment horizontal="center" vertical="center"/>
    </xf>
    <xf numFmtId="0" fontId="13" fillId="0" borderId="0" xfId="0" applyFont="1" applyAlignment="1">
      <alignment vertical="center"/>
    </xf>
    <xf numFmtId="0" fontId="9" fillId="0" borderId="3" xfId="0" quotePrefix="1" applyFont="1" applyBorder="1" applyAlignment="1">
      <alignment horizontal="left" vertical="center" wrapText="1"/>
    </xf>
    <xf numFmtId="0" fontId="11" fillId="0" borderId="3" xfId="0" applyFont="1" applyBorder="1" applyAlignment="1">
      <alignment vertical="center"/>
    </xf>
    <xf numFmtId="0" fontId="14" fillId="0" borderId="3" xfId="0" applyFont="1" applyBorder="1" applyAlignment="1">
      <alignment vertical="center" wrapText="1"/>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11" fillId="0" borderId="3" xfId="0" applyFont="1" applyBorder="1" applyAlignment="1">
      <alignment horizontal="center" vertical="center" textRotation="90" wrapText="1"/>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vertical="top" wrapText="1"/>
    </xf>
    <xf numFmtId="0" fontId="9" fillId="0" borderId="3" xfId="0" applyFont="1" applyBorder="1" applyAlignment="1">
      <alignment horizontal="left" vertical="center" wrapText="1"/>
    </xf>
    <xf numFmtId="0" fontId="11" fillId="0" borderId="3" xfId="0" applyFont="1" applyBorder="1" applyAlignment="1">
      <alignment horizontal="center" vertical="center" textRotation="90"/>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10" fillId="0" borderId="3" xfId="0" quotePrefix="1" applyFont="1" applyBorder="1" applyAlignment="1">
      <alignment vertical="center" wrapText="1"/>
    </xf>
    <xf numFmtId="0" fontId="20" fillId="0" borderId="3" xfId="0" applyFont="1" applyBorder="1" applyAlignment="1">
      <alignment horizontal="left" vertical="center" wrapText="1"/>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10" fillId="0" borderId="3" xfId="0" quotePrefix="1" applyFont="1" applyBorder="1" applyAlignment="1">
      <alignment horizontal="left" vertical="center" wrapText="1"/>
    </xf>
    <xf numFmtId="0" fontId="20" fillId="0" borderId="3" xfId="0" applyFont="1" applyBorder="1"/>
    <xf numFmtId="49" fontId="10" fillId="0" borderId="3" xfId="0" quotePrefix="1" applyNumberFormat="1" applyFont="1" applyBorder="1" applyAlignment="1">
      <alignment vertical="center" wrapText="1"/>
    </xf>
    <xf numFmtId="0" fontId="10" fillId="0" borderId="6" xfId="0" quotePrefix="1" applyFont="1" applyBorder="1" applyAlignment="1">
      <alignment vertical="center" wrapText="1"/>
    </xf>
    <xf numFmtId="49" fontId="10"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9" xfId="0" applyFont="1" applyBorder="1" applyAlignment="1">
      <alignment horizontal="center" vertical="center" wrapText="1"/>
    </xf>
    <xf numFmtId="0" fontId="10" fillId="8" borderId="3" xfId="0" quotePrefix="1"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 fillId="0" borderId="3" xfId="0" applyFont="1" applyBorder="1" applyAlignment="1">
      <alignment horizontal="left" vertical="center"/>
    </xf>
    <xf numFmtId="0" fontId="8" fillId="0" borderId="3" xfId="0" applyFont="1" applyBorder="1" applyAlignment="1">
      <alignment horizontal="center" vertical="center" wrapText="1"/>
    </xf>
    <xf numFmtId="0" fontId="10" fillId="2" borderId="11" xfId="0" applyFont="1" applyFill="1" applyBorder="1" applyAlignment="1" applyProtection="1">
      <alignment vertical="center" wrapText="1"/>
      <protection locked="0"/>
    </xf>
    <xf numFmtId="0" fontId="20" fillId="0" borderId="3" xfId="0" applyFont="1" applyBorder="1" applyAlignment="1">
      <alignment vertical="center" wrapText="1"/>
    </xf>
    <xf numFmtId="0" fontId="11" fillId="0" borderId="3" xfId="0" applyFont="1" applyBorder="1" applyAlignment="1">
      <alignment vertical="center" wrapText="1"/>
    </xf>
    <xf numFmtId="0" fontId="10" fillId="0" borderId="11" xfId="0" applyFont="1" applyBorder="1" applyAlignment="1" applyProtection="1">
      <alignment vertical="center" wrapText="1"/>
      <protection locked="0"/>
    </xf>
    <xf numFmtId="0" fontId="21" fillId="0" borderId="3" xfId="0" applyFont="1" applyBorder="1" applyAlignment="1">
      <alignment horizontal="center" vertical="center" wrapText="1"/>
    </xf>
    <xf numFmtId="164" fontId="10" fillId="2" borderId="11"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5" fontId="20" fillId="0" borderId="3" xfId="0" applyNumberFormat="1" applyFont="1" applyBorder="1" applyAlignment="1">
      <alignment vertical="center" wrapText="1"/>
    </xf>
    <xf numFmtId="164" fontId="20"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 fillId="0" borderId="6" xfId="0" applyFont="1" applyBorder="1" applyAlignment="1">
      <alignment horizontal="left"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6" xfId="0" applyFont="1" applyBorder="1" applyAlignment="1">
      <alignment horizontal="left" vertical="center" wrapText="1"/>
    </xf>
    <xf numFmtId="164" fontId="20" fillId="0" borderId="3" xfId="0" applyNumberFormat="1" applyFont="1" applyBorder="1" applyAlignment="1">
      <alignment vertical="center" wrapText="1"/>
    </xf>
    <xf numFmtId="166" fontId="10" fillId="2" borderId="11" xfId="0" applyNumberFormat="1" applyFont="1" applyFill="1" applyBorder="1" applyAlignment="1" applyProtection="1">
      <alignment vertical="center" wrapText="1"/>
      <protection locked="0"/>
    </xf>
    <xf numFmtId="166" fontId="20" fillId="0" borderId="3" xfId="0" applyNumberFormat="1" applyFont="1" applyBorder="1" applyAlignment="1">
      <alignment vertical="center" wrapText="1"/>
    </xf>
    <xf numFmtId="3" fontId="10" fillId="2" borderId="11" xfId="0" applyNumberFormat="1" applyFont="1" applyFill="1" applyBorder="1" applyAlignment="1" applyProtection="1">
      <alignment vertical="center" wrapText="1"/>
      <protection locked="0"/>
    </xf>
    <xf numFmtId="3" fontId="20" fillId="0" borderId="3" xfId="0" applyNumberFormat="1" applyFont="1" applyBorder="1" applyAlignment="1">
      <alignment vertical="center" wrapText="1"/>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10" fillId="0" borderId="11" xfId="0" applyNumberFormat="1" applyFont="1" applyBorder="1" applyAlignment="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10" fillId="2" borderId="3" xfId="0" applyNumberFormat="1" applyFont="1" applyFill="1" applyBorder="1" applyAlignment="1" applyProtection="1">
      <alignment vertical="center" wrapText="1"/>
      <protection locked="0"/>
    </xf>
    <xf numFmtId="164" fontId="10" fillId="2" borderId="10" xfId="0" applyNumberFormat="1" applyFont="1" applyFill="1" applyBorder="1" applyAlignment="1" applyProtection="1">
      <alignment vertical="center" wrapText="1"/>
      <protection locked="0"/>
    </xf>
    <xf numFmtId="0" fontId="10" fillId="0" borderId="4" xfId="0" applyFont="1" applyBorder="1" applyAlignment="1">
      <alignment vertical="center" wrapText="1"/>
    </xf>
    <xf numFmtId="0" fontId="21" fillId="8" borderId="10" xfId="0" applyFont="1" applyFill="1" applyBorder="1" applyAlignment="1">
      <alignment horizontal="center" vertical="center" wrapText="1"/>
    </xf>
    <xf numFmtId="0" fontId="8"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10" fillId="2" borderId="11" xfId="2" applyNumberFormat="1" applyFont="1" applyFill="1" applyBorder="1" applyAlignment="1" applyProtection="1">
      <alignment vertical="center" wrapText="1"/>
      <protection locked="0"/>
    </xf>
    <xf numFmtId="0" fontId="3" fillId="0" borderId="0" xfId="0" applyFont="1" applyAlignment="1">
      <alignment vertical="center"/>
    </xf>
    <xf numFmtId="0" fontId="31" fillId="0" borderId="16" xfId="0" applyFont="1" applyBorder="1" applyAlignment="1">
      <alignment horizontal="left" vertical="center"/>
    </xf>
    <xf numFmtId="0" fontId="31" fillId="0" borderId="18" xfId="0" applyFont="1" applyBorder="1" applyAlignment="1">
      <alignment horizontal="left" vertical="center"/>
    </xf>
    <xf numFmtId="0" fontId="31" fillId="0" borderId="20" xfId="0" applyFont="1" applyBorder="1" applyAlignment="1">
      <alignment horizontal="left" vertical="center"/>
    </xf>
    <xf numFmtId="0" fontId="31" fillId="0" borderId="22" xfId="0" applyFont="1" applyBorder="1" applyAlignment="1">
      <alignment horizontal="left" vertical="center"/>
    </xf>
    <xf numFmtId="0" fontId="31"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31"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9" fillId="0" borderId="0" xfId="0" applyFont="1" applyAlignment="1">
      <alignment vertical="top"/>
    </xf>
    <xf numFmtId="0" fontId="3" fillId="2" borderId="3" xfId="0" applyFont="1" applyFill="1" applyBorder="1" applyAlignment="1">
      <alignment vertical="top"/>
    </xf>
    <xf numFmtId="0" fontId="9" fillId="0" borderId="9" xfId="0" applyFont="1" applyBorder="1" applyAlignment="1">
      <alignment horizontal="center" vertical="top"/>
    </xf>
    <xf numFmtId="0" fontId="3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3" xfId="0" quotePrefix="1" applyFont="1" applyBorder="1" applyAlignment="1">
      <alignment horizontal="left" vertical="top" wrapText="1"/>
    </xf>
    <xf numFmtId="0" fontId="4" fillId="0" borderId="3" xfId="0" quotePrefix="1" applyFont="1" applyBorder="1" applyAlignment="1">
      <alignment horizontal="left" vertical="top" wrapText="1"/>
    </xf>
    <xf numFmtId="0" fontId="9" fillId="0" borderId="3" xfId="0" applyFont="1" applyBorder="1" applyAlignment="1">
      <alignment vertical="top" wrapText="1"/>
    </xf>
    <xf numFmtId="0" fontId="15" fillId="0" borderId="3" xfId="0" applyFont="1" applyBorder="1" applyAlignment="1">
      <alignment vertical="top" wrapText="1"/>
    </xf>
    <xf numFmtId="0" fontId="9" fillId="0" borderId="3" xfId="0" applyFont="1" applyBorder="1" applyAlignment="1">
      <alignment vertical="top"/>
    </xf>
    <xf numFmtId="0" fontId="9" fillId="0" borderId="3" xfId="0" quotePrefix="1" applyFont="1" applyBorder="1" applyAlignment="1">
      <alignment vertical="top" wrapText="1"/>
    </xf>
    <xf numFmtId="0" fontId="15" fillId="0" borderId="3" xfId="0" quotePrefix="1" applyFont="1" applyBorder="1" applyAlignment="1">
      <alignment vertical="top" wrapText="1"/>
    </xf>
    <xf numFmtId="0" fontId="3" fillId="3" borderId="3" xfId="0" applyFont="1" applyFill="1" applyBorder="1" applyAlignment="1">
      <alignment vertical="top"/>
    </xf>
    <xf numFmtId="0" fontId="13" fillId="0" borderId="3" xfId="0" applyFont="1" applyBorder="1" applyAlignment="1">
      <alignment vertical="top" wrapText="1"/>
    </xf>
    <xf numFmtId="0" fontId="3" fillId="4" borderId="3" xfId="0" applyFont="1" applyFill="1" applyBorder="1" applyAlignment="1">
      <alignment vertical="top"/>
    </xf>
    <xf numFmtId="0" fontId="7" fillId="0" borderId="3" xfId="0" applyFont="1" applyBorder="1" applyAlignment="1">
      <alignment vertical="top" wrapText="1"/>
    </xf>
    <xf numFmtId="0" fontId="2" fillId="0" borderId="3" xfId="0" applyFont="1" applyBorder="1" applyAlignment="1">
      <alignment horizontal="left" vertical="center" wrapText="1"/>
    </xf>
    <xf numFmtId="0" fontId="9" fillId="0" borderId="9" xfId="0" quotePrefix="1"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9" fillId="0" borderId="3" xfId="0" applyFont="1" applyBorder="1" applyAlignment="1">
      <alignment horizontal="left" vertical="center" wrapText="1"/>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9" xfId="0" quotePrefix="1" applyFont="1" applyBorder="1" applyAlignment="1">
      <alignment horizontal="center" vertical="center" wrapText="1"/>
    </xf>
    <xf numFmtId="0" fontId="9" fillId="0" borderId="10" xfId="0" quotePrefix="1" applyFont="1" applyBorder="1" applyAlignment="1">
      <alignment horizontal="center" vertical="center" wrapText="1"/>
    </xf>
    <xf numFmtId="0" fontId="9" fillId="0" borderId="11" xfId="0" quotePrefix="1"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9" fillId="0" borderId="3" xfId="0" quotePrefix="1" applyFont="1" applyBorder="1" applyAlignment="1">
      <alignment horizontal="left"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8" fillId="0" borderId="10" xfId="0" quotePrefix="1" applyFont="1" applyBorder="1" applyAlignment="1">
      <alignment horizontal="center" vertical="center" wrapText="1"/>
    </xf>
    <xf numFmtId="0" fontId="9"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9" fillId="0" borderId="9" xfId="0" quotePrefix="1" applyFont="1" applyBorder="1" applyAlignment="1">
      <alignment horizontal="left" vertical="top" wrapText="1"/>
    </xf>
    <xf numFmtId="0" fontId="9" fillId="0" borderId="10" xfId="0" quotePrefix="1" applyFont="1" applyBorder="1" applyAlignment="1">
      <alignment horizontal="left" vertical="top" wrapText="1"/>
    </xf>
    <xf numFmtId="0" fontId="9" fillId="0" borderId="11" xfId="0" quotePrefix="1" applyFont="1" applyBorder="1" applyAlignment="1">
      <alignment horizontal="left" vertical="top" wrapText="1"/>
    </xf>
    <xf numFmtId="0" fontId="15" fillId="0" borderId="9" xfId="0" quotePrefix="1" applyFont="1" applyBorder="1" applyAlignment="1">
      <alignment horizontal="center" vertical="center" wrapText="1"/>
    </xf>
    <xf numFmtId="0" fontId="15" fillId="0" borderId="10" xfId="0" quotePrefix="1" applyFont="1" applyBorder="1" applyAlignment="1">
      <alignment horizontal="center" vertical="center" wrapText="1"/>
    </xf>
    <xf numFmtId="0" fontId="15" fillId="0" borderId="11" xfId="0" quotePrefix="1" applyFont="1" applyBorder="1" applyAlignment="1">
      <alignment horizontal="center" vertical="center" wrapText="1"/>
    </xf>
    <xf numFmtId="0" fontId="3" fillId="0" borderId="3" xfId="0" applyFont="1" applyBorder="1" applyAlignment="1">
      <alignment horizontal="center" vertical="center" textRotation="90"/>
    </xf>
    <xf numFmtId="0" fontId="11" fillId="0" borderId="9" xfId="0" quotePrefix="1" applyFont="1" applyBorder="1" applyAlignment="1">
      <alignment horizontal="center" vertical="center" textRotation="90" wrapText="1"/>
    </xf>
    <xf numFmtId="0" fontId="11" fillId="0" borderId="10" xfId="0" quotePrefix="1" applyFont="1" applyBorder="1" applyAlignment="1">
      <alignment horizontal="center" vertical="center" textRotation="90" wrapText="1"/>
    </xf>
    <xf numFmtId="0" fontId="11" fillId="0" borderId="11" xfId="0" quotePrefix="1"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1" fillId="0" borderId="9" xfId="0" applyFont="1" applyBorder="1" applyAlignment="1">
      <alignment horizontal="center" vertical="center" textRotation="90"/>
    </xf>
    <xf numFmtId="0" fontId="11" fillId="0" borderId="11" xfId="0" applyFont="1" applyBorder="1" applyAlignment="1">
      <alignment horizontal="center" vertical="center" textRotation="90"/>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horizontal="left" vertical="top"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11" fillId="0" borderId="10" xfId="0" applyFont="1" applyBorder="1" applyAlignment="1">
      <alignment horizontal="center" vertical="center" textRotation="90"/>
    </xf>
    <xf numFmtId="0" fontId="11" fillId="0" borderId="3" xfId="0" applyFont="1" applyBorder="1" applyAlignment="1">
      <alignment horizontal="center" vertical="center" textRotation="90"/>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12" fillId="0" borderId="9" xfId="0" quotePrefix="1" applyFont="1" applyBorder="1" applyAlignment="1">
      <alignment horizontal="left" vertical="center" wrapText="1"/>
    </xf>
    <xf numFmtId="0" fontId="12" fillId="0" borderId="10" xfId="0" quotePrefix="1" applyFont="1" applyBorder="1" applyAlignment="1">
      <alignment horizontal="left" vertical="center" wrapText="1"/>
    </xf>
    <xf numFmtId="0" fontId="12" fillId="0" borderId="11" xfId="0" quotePrefix="1" applyFont="1" applyBorder="1" applyAlignment="1">
      <alignment horizontal="left" vertical="center" wrapText="1"/>
    </xf>
    <xf numFmtId="0" fontId="0" fillId="0" borderId="11" xfId="0" applyBorder="1" applyAlignment="1">
      <alignment horizontal="center" vertical="center" wrapText="1"/>
    </xf>
    <xf numFmtId="0" fontId="11" fillId="0" borderId="9" xfId="0" applyFont="1" applyBorder="1" applyAlignment="1">
      <alignment horizontal="left" vertical="center" wrapText="1"/>
    </xf>
    <xf numFmtId="0" fontId="0" fillId="0" borderId="11" xfId="0" applyBorder="1" applyAlignment="1">
      <alignment horizontal="left" vertical="center" wrapText="1"/>
    </xf>
    <xf numFmtId="0" fontId="8" fillId="0" borderId="9" xfId="0" applyFont="1" applyBorder="1" applyAlignment="1">
      <alignment horizontal="center" vertical="center" textRotation="90"/>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11" fillId="0" borderId="9" xfId="0" applyFont="1" applyBorder="1" applyAlignment="1">
      <alignment horizontal="center" vertical="center" textRotation="90" wrapText="1"/>
    </xf>
    <xf numFmtId="0" fontId="11" fillId="0" borderId="10" xfId="0" applyFont="1" applyBorder="1" applyAlignment="1">
      <alignment horizontal="center" vertical="center" textRotation="90" wrapText="1"/>
    </xf>
    <xf numFmtId="0" fontId="11" fillId="0" borderId="11" xfId="0" applyFont="1" applyBorder="1" applyAlignment="1">
      <alignment horizontal="center" vertical="center" textRotation="90" wrapText="1"/>
    </xf>
    <xf numFmtId="0" fontId="10" fillId="0" borderId="3" xfId="0" applyFont="1" applyBorder="1" applyAlignment="1">
      <alignment horizontal="left" vertical="top" wrapText="1"/>
    </xf>
    <xf numFmtId="0" fontId="7" fillId="0" borderId="3" xfId="0" applyFont="1" applyBorder="1" applyAlignment="1">
      <alignment horizontal="left" vertical="top"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0" fillId="0" borderId="6" xfId="0" quotePrefix="1" applyFont="1" applyBorder="1" applyAlignment="1">
      <alignment horizontal="center" vertical="center" wrapText="1"/>
    </xf>
    <xf numFmtId="0" fontId="9" fillId="0" borderId="9"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10" fillId="8" borderId="9" xfId="0" quotePrefix="1" applyFont="1" applyFill="1" applyBorder="1" applyAlignment="1">
      <alignment horizontal="center" vertical="center" wrapText="1"/>
    </xf>
    <xf numFmtId="0" fontId="10" fillId="8" borderId="11" xfId="0" quotePrefix="1"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2" fillId="0" borderId="9" xfId="0" quotePrefix="1" applyFont="1" applyBorder="1" applyAlignment="1">
      <alignment horizontal="left" vertical="top" wrapText="1"/>
    </xf>
    <xf numFmtId="0" fontId="12" fillId="0" borderId="10" xfId="0" quotePrefix="1" applyFont="1" applyBorder="1" applyAlignment="1">
      <alignment horizontal="left" vertical="top" wrapText="1"/>
    </xf>
    <xf numFmtId="0" fontId="12" fillId="0" borderId="11" xfId="0" quotePrefix="1" applyFont="1" applyBorder="1" applyAlignment="1">
      <alignment horizontal="left" vertical="top" wrapTex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8" fillId="0" borderId="3" xfId="0" applyFont="1" applyBorder="1" applyAlignment="1">
      <alignment horizontal="left" vertical="center" wrapText="1"/>
    </xf>
    <xf numFmtId="0" fontId="12" fillId="0" borderId="3" xfId="0" applyFont="1" applyBorder="1" applyAlignment="1">
      <alignment horizontal="left" vertical="center" wrapText="1"/>
    </xf>
    <xf numFmtId="0" fontId="8" fillId="0" borderId="3"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11"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9" fillId="0" borderId="3" xfId="0" applyFont="1" applyBorder="1" applyAlignment="1">
      <alignment horizontal="center" vertical="center"/>
    </xf>
    <xf numFmtId="0" fontId="3" fillId="5"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cellXfs>
  <cellStyles count="3">
    <cellStyle name="Normál" xfId="0" builtinId="0"/>
    <cellStyle name="Normal 2" xfId="1"/>
    <cellStyle name="Százalék" xfId="2" builtinId="5"/>
  </cellStyles>
  <dxfs count="7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37" lockText="1" noThreeD="1"/>
</file>

<file path=xl/ctrlProps/ctrlProp21.xml><?xml version="1.0" encoding="utf-8"?>
<formControlPr xmlns="http://schemas.microsoft.com/office/spreadsheetml/2009/9/main" objectType="CheckBox" fmlaLink="$H$96" lockText="1" noThreeD="1"/>
</file>

<file path=xl/ctrlProps/ctrlProp22.xml><?xml version="1.0" encoding="utf-8"?>
<formControlPr xmlns="http://schemas.microsoft.com/office/spreadsheetml/2009/9/main" objectType="CheckBox" fmlaLink="$H$97" lockText="1" noThreeD="1"/>
</file>

<file path=xl/ctrlProps/ctrlProp23.xml><?xml version="1.0" encoding="utf-8"?>
<formControlPr xmlns="http://schemas.microsoft.com/office/spreadsheetml/2009/9/main" objectType="CheckBox" fmlaLink="$H$130" lockText="1" noThreeD="1"/>
</file>

<file path=xl/ctrlProps/ctrlProp24.xml><?xml version="1.0" encoding="utf-8"?>
<formControlPr xmlns="http://schemas.microsoft.com/office/spreadsheetml/2009/9/main" objectType="CheckBox" fmlaLink="$H$146" lockText="1" noThreeD="1"/>
</file>

<file path=xl/ctrlProps/ctrlProp25.xml><?xml version="1.0" encoding="utf-8"?>
<formControlPr xmlns="http://schemas.microsoft.com/office/spreadsheetml/2009/9/main" objectType="CheckBox" fmlaLink="$H$163" lockText="1" noThreeD="1"/>
</file>

<file path=xl/ctrlProps/ctrlProp26.xml><?xml version="1.0" encoding="utf-8"?>
<formControlPr xmlns="http://schemas.microsoft.com/office/spreadsheetml/2009/9/main" objectType="CheckBox" fmlaLink="$H$179" lockText="1" noThreeD="1"/>
</file>

<file path=xl/ctrlProps/ctrlProp27.xml><?xml version="1.0" encoding="utf-8"?>
<formControlPr xmlns="http://schemas.microsoft.com/office/spreadsheetml/2009/9/main" objectType="CheckBox" fmlaLink="$H$225" lockText="1" noThreeD="1"/>
</file>

<file path=xl/ctrlProps/ctrlProp28.xml><?xml version="1.0" encoding="utf-8"?>
<formControlPr xmlns="http://schemas.microsoft.com/office/spreadsheetml/2009/9/main" objectType="CheckBox" fmlaLink="$H$238"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H$251" lockText="1" noThreeD="1"/>
</file>

<file path=xl/ctrlProps/ctrlProp51.xml><?xml version="1.0" encoding="utf-8"?>
<formControlPr xmlns="http://schemas.microsoft.com/office/spreadsheetml/2009/9/main" objectType="CheckBox" fmlaLink="$H$252" lockText="1" noThreeD="1"/>
</file>

<file path=xl/ctrlProps/ctrlProp52.xml><?xml version="1.0" encoding="utf-8"?>
<formControlPr xmlns="http://schemas.microsoft.com/office/spreadsheetml/2009/9/main" objectType="CheckBox" fmlaLink="$H$253" lockText="1" noThreeD="1"/>
</file>

<file path=xl/ctrlProps/ctrlProp53.xml><?xml version="1.0" encoding="utf-8"?>
<formControlPr xmlns="http://schemas.microsoft.com/office/spreadsheetml/2009/9/main" objectType="CheckBox" fmlaLink="$H$254" lockText="1" noThreeD="1"/>
</file>

<file path=xl/ctrlProps/ctrlProp54.xml><?xml version="1.0" encoding="utf-8"?>
<formControlPr xmlns="http://schemas.microsoft.com/office/spreadsheetml/2009/9/main" objectType="CheckBox" fmlaLink="$H$255" lockText="1" noThreeD="1"/>
</file>

<file path=xl/ctrlProps/ctrlProp55.xml><?xml version="1.0" encoding="utf-8"?>
<formControlPr xmlns="http://schemas.microsoft.com/office/spreadsheetml/2009/9/main" objectType="CheckBox" fmlaLink="$H$256" lockText="1" noThreeD="1"/>
</file>

<file path=xl/ctrlProps/ctrlProp56.xml><?xml version="1.0" encoding="utf-8"?>
<formControlPr xmlns="http://schemas.microsoft.com/office/spreadsheetml/2009/9/main" objectType="CheckBox" fmlaLink="$H$257" lockText="1" noThreeD="1"/>
</file>

<file path=xl/ctrlProps/ctrlProp57.xml><?xml version="1.0" encoding="utf-8"?>
<formControlPr xmlns="http://schemas.microsoft.com/office/spreadsheetml/2009/9/main" objectType="CheckBox" fmlaLink="$H$258" lockText="1" noThreeD="1"/>
</file>

<file path=xl/ctrlProps/ctrlProp58.xml><?xml version="1.0" encoding="utf-8"?>
<formControlPr xmlns="http://schemas.microsoft.com/office/spreadsheetml/2009/9/main" objectType="CheckBox" fmlaLink="$H$286" lockText="1" noThreeD="1"/>
</file>

<file path=xl/ctrlProps/ctrlProp59.xml><?xml version="1.0" encoding="utf-8"?>
<formControlPr xmlns="http://schemas.microsoft.com/office/spreadsheetml/2009/9/main" objectType="CheckBox" fmlaLink="$H$287" lockText="1" noThreeD="1"/>
</file>

<file path=xl/ctrlProps/ctrlProp60.xml><?xml version="1.0" encoding="utf-8"?>
<formControlPr xmlns="http://schemas.microsoft.com/office/spreadsheetml/2009/9/main" objectType="CheckBox" fmlaLink="$H$288" lockText="1" noThreeD="1"/>
</file>

<file path=xl/ctrlProps/ctrlProp61.xml><?xml version="1.0" encoding="utf-8"?>
<formControlPr xmlns="http://schemas.microsoft.com/office/spreadsheetml/2009/9/main" objectType="CheckBox" fmlaLink="$H$289" lockText="1" noThreeD="1"/>
</file>

<file path=xl/ctrlProps/ctrlProp62.xml><?xml version="1.0" encoding="utf-8"?>
<formControlPr xmlns="http://schemas.microsoft.com/office/spreadsheetml/2009/9/main" objectType="CheckBox" fmlaLink="$H$290" lockText="1" noThreeD="1"/>
</file>

<file path=xl/ctrlProps/ctrlProp63.xml><?xml version="1.0" encoding="utf-8"?>
<formControlPr xmlns="http://schemas.microsoft.com/office/spreadsheetml/2009/9/main" objectType="CheckBox" fmlaLink="$H$291" lockText="1" noThreeD="1"/>
</file>

<file path=xl/ctrlProps/ctrlProp64.xml><?xml version="1.0" encoding="utf-8"?>
<formControlPr xmlns="http://schemas.microsoft.com/office/spreadsheetml/2009/9/main" objectType="CheckBox" fmlaLink="$H$292" lockText="1" noThreeD="1"/>
</file>

<file path=xl/ctrlProps/ctrlProp65.xml><?xml version="1.0" encoding="utf-8"?>
<formControlPr xmlns="http://schemas.microsoft.com/office/spreadsheetml/2009/9/main" objectType="CheckBox" fmlaLink="$H$293" lockText="1" noThreeD="1"/>
</file>

<file path=xl/ctrlProps/ctrlProp66.xml><?xml version="1.0" encoding="utf-8"?>
<formControlPr xmlns="http://schemas.microsoft.com/office/spreadsheetml/2009/9/main" objectType="CheckBox" fmlaLink="$H$294" lockText="1" noThreeD="1"/>
</file>

<file path=xl/ctrlProps/ctrlProp67.xml><?xml version="1.0" encoding="utf-8"?>
<formControlPr xmlns="http://schemas.microsoft.com/office/spreadsheetml/2009/9/main" objectType="CheckBox" fmlaLink="$H$295" lockText="1" noThreeD="1"/>
</file>

<file path=xl/ctrlProps/ctrlProp68.xml><?xml version="1.0" encoding="utf-8"?>
<formControlPr xmlns="http://schemas.microsoft.com/office/spreadsheetml/2009/9/main" objectType="CheckBox" fmlaLink="$H$296" lockText="1" noThreeD="1"/>
</file>

<file path=xl/ctrlProps/ctrlProp69.xml><?xml version="1.0" encoding="utf-8"?>
<formControlPr xmlns="http://schemas.microsoft.com/office/spreadsheetml/2009/9/main" objectType="CheckBox" fmlaLink="$H$297" lockText="1" noThreeD="1"/>
</file>

<file path=xl/ctrlProps/ctrlProp70.xml><?xml version="1.0" encoding="utf-8"?>
<formControlPr xmlns="http://schemas.microsoft.com/office/spreadsheetml/2009/9/main" objectType="CheckBox" fmlaLink="$H$298" lockText="1" noThreeD="1"/>
</file>

<file path=xl/ctrlProps/ctrlProp71.xml><?xml version="1.0" encoding="utf-8"?>
<formControlPr xmlns="http://schemas.microsoft.com/office/spreadsheetml/2009/9/main" objectType="CheckBox" fmlaLink="$H$299" lockText="1" noThreeD="1"/>
</file>

<file path=xl/ctrlProps/ctrlProp72.xml><?xml version="1.0" encoding="utf-8"?>
<formControlPr xmlns="http://schemas.microsoft.com/office/spreadsheetml/2009/9/main" objectType="CheckBox" fmlaLink="$H$307" lockText="1" noThreeD="1"/>
</file>

<file path=xl/ctrlProps/ctrlProp73.xml><?xml version="1.0" encoding="utf-8"?>
<formControlPr xmlns="http://schemas.microsoft.com/office/spreadsheetml/2009/9/main" objectType="CheckBox" fmlaLink="$H$308" lockText="1" noThreeD="1"/>
</file>

<file path=xl/ctrlProps/ctrlProp74.xml><?xml version="1.0" encoding="utf-8"?>
<formControlPr xmlns="http://schemas.microsoft.com/office/spreadsheetml/2009/9/main" objectType="CheckBox" fmlaLink="$H$309" lockText="1" noThreeD="1"/>
</file>

<file path=xl/ctrlProps/ctrlProp75.xml><?xml version="1.0" encoding="utf-8"?>
<formControlPr xmlns="http://schemas.microsoft.com/office/spreadsheetml/2009/9/main" objectType="CheckBox" fmlaLink="$H$310" lockText="1" noThreeD="1"/>
</file>

<file path=xl/ctrlProps/ctrlProp76.xml><?xml version="1.0" encoding="utf-8"?>
<formControlPr xmlns="http://schemas.microsoft.com/office/spreadsheetml/2009/9/main" objectType="CheckBox" fmlaLink="$H$362" lockText="1" noThreeD="1"/>
</file>

<file path=xl/ctrlProps/ctrlProp77.xml><?xml version="1.0" encoding="utf-8"?>
<formControlPr xmlns="http://schemas.microsoft.com/office/spreadsheetml/2009/9/main" objectType="CheckBox" fmlaLink="$H$363" lockText="1" noThreeD="1"/>
</file>

<file path=xl/ctrlProps/ctrlProp78.xml><?xml version="1.0" encoding="utf-8"?>
<formControlPr xmlns="http://schemas.microsoft.com/office/spreadsheetml/2009/9/main" objectType="CheckBox" fmlaLink="$H$364" lockText="1" noThreeD="1"/>
</file>

<file path=xl/ctrlProps/ctrlProp79.xml><?xml version="1.0" encoding="utf-8"?>
<formControlPr xmlns="http://schemas.microsoft.com/office/spreadsheetml/2009/9/main" objectType="CheckBox" fmlaLink="$H$365" lockText="1" noThreeD="1"/>
</file>

<file path=xl/ctrlProps/ctrlProp80.xml><?xml version="1.0" encoding="utf-8"?>
<formControlPr xmlns="http://schemas.microsoft.com/office/spreadsheetml/2009/9/main" objectType="CheckBox" fmlaLink="$H$366" lockText="1" noThreeD="1"/>
</file>

<file path=xl/ctrlProps/ctrlProp81.xml><?xml version="1.0" encoding="utf-8"?>
<formControlPr xmlns="http://schemas.microsoft.com/office/spreadsheetml/2009/9/main" objectType="CheckBox" fmlaLink="$H$367" lockText="1" noThreeD="1"/>
</file>

<file path=xl/ctrlProps/ctrlProp82.xml><?xml version="1.0" encoding="utf-8"?>
<formControlPr xmlns="http://schemas.microsoft.com/office/spreadsheetml/2009/9/main" objectType="CheckBox" fmlaLink="$H$368" lockText="1" noThreeD="1"/>
</file>

<file path=xl/ctrlProps/ctrlProp83.xml><?xml version="1.0" encoding="utf-8"?>
<formControlPr xmlns="http://schemas.microsoft.com/office/spreadsheetml/2009/9/main" objectType="CheckBox" fmlaLink="$H$369" lockText="1" noThreeD="1"/>
</file>

<file path=xl/ctrlProps/ctrlProp84.xml><?xml version="1.0" encoding="utf-8"?>
<formControlPr xmlns="http://schemas.microsoft.com/office/spreadsheetml/2009/9/main" objectType="CheckBox" fmlaLink="$H$370" lockText="1" noThreeD="1"/>
</file>

<file path=xl/ctrlProps/ctrlProp85.xml><?xml version="1.0" encoding="utf-8"?>
<formControlPr xmlns="http://schemas.microsoft.com/office/spreadsheetml/2009/9/main" objectType="CheckBox" fmlaLink="$H$371" lockText="1" noThreeD="1"/>
</file>

<file path=xl/ctrlProps/ctrlProp86.xml><?xml version="1.0" encoding="utf-8"?>
<formControlPr xmlns="http://schemas.microsoft.com/office/spreadsheetml/2009/9/main" objectType="CheckBox" fmlaLink="$H$373" lockText="1" noThreeD="1"/>
</file>

<file path=xl/ctrlProps/ctrlProp87.xml><?xml version="1.0" encoding="utf-8"?>
<formControlPr xmlns="http://schemas.microsoft.com/office/spreadsheetml/2009/9/main" objectType="CheckBox" fmlaLink="$H$374" lockText="1" noThreeD="1"/>
</file>

<file path=xl/ctrlProps/ctrlProp88.xml><?xml version="1.0" encoding="utf-8"?>
<formControlPr xmlns="http://schemas.microsoft.com/office/spreadsheetml/2009/9/main" objectType="CheckBox" fmlaLink="$H$375" lockText="1" noThreeD="1"/>
</file>

<file path=xl/ctrlProps/ctrlProp89.xml><?xml version="1.0" encoding="utf-8"?>
<formControlPr xmlns="http://schemas.microsoft.com/office/spreadsheetml/2009/9/main" objectType="CheckBox" fmlaLink="$H$376" lockText="1" noThreeD="1"/>
</file>

<file path=xl/ctrlProps/ctrlProp90.xml><?xml version="1.0" encoding="utf-8"?>
<formControlPr xmlns="http://schemas.microsoft.com/office/spreadsheetml/2009/9/main" objectType="CheckBox" fmlaLink="$H$377" lockText="1" noThreeD="1"/>
</file>

<file path=xl/ctrlProps/ctrlProp91.xml><?xml version="1.0" encoding="utf-8"?>
<formControlPr xmlns="http://schemas.microsoft.com/office/spreadsheetml/2009/9/main" objectType="CheckBox" fmlaLink="$H$378" lockText="1" noThreeD="1"/>
</file>

<file path=xl/ctrlProps/ctrlProp92.xml><?xml version="1.0" encoding="utf-8"?>
<formControlPr xmlns="http://schemas.microsoft.com/office/spreadsheetml/2009/9/main" objectType="CheckBox" fmlaLink="$H$379" lockText="1" noThreeD="1"/>
</file>

<file path=xl/ctrlProps/ctrlProp93.xml><?xml version="1.0" encoding="utf-8"?>
<formControlPr xmlns="http://schemas.microsoft.com/office/spreadsheetml/2009/9/main" objectType="CheckBox" fmlaLink="$H$380" lockText="1" noThreeD="1"/>
</file>

<file path=xl/ctrlProps/ctrlProp94.xml><?xml version="1.0" encoding="utf-8"?>
<formControlPr xmlns="http://schemas.microsoft.com/office/spreadsheetml/2009/9/main" objectType="CheckBox" fmlaLink="$H$381" lockText="1" noThreeD="1"/>
</file>

<file path=xl/ctrlProps/ctrlProp95.xml><?xml version="1.0" encoding="utf-8"?>
<formControlPr xmlns="http://schemas.microsoft.com/office/spreadsheetml/2009/9/main" objectType="CheckBox" fmlaLink="$H$382" lockText="1" noThreeD="1"/>
</file>

<file path=xl/ctrlProps/ctrlProp96.xml><?xml version="1.0" encoding="utf-8"?>
<formControlPr xmlns="http://schemas.microsoft.com/office/spreadsheetml/2009/9/main" objectType="CheckBox" fmlaLink="$H$383" lockText="1" noThreeD="1"/>
</file>

<file path=xl/ctrlProps/ctrlProp97.xml><?xml version="1.0" encoding="utf-8"?>
<formControlPr xmlns="http://schemas.microsoft.com/office/spreadsheetml/2009/9/main" objectType="CheckBox" fmlaLink="$H$384" lockText="1" noThreeD="1"/>
</file>

<file path=xl/ctrlProps/ctrlProp98.xml><?xml version="1.0" encoding="utf-8"?>
<formControlPr xmlns="http://schemas.microsoft.com/office/spreadsheetml/2009/9/main" objectType="CheckBox" fmlaLink="$H$385" lockText="1" noThreeD="1"/>
</file>

<file path=xl/ctrlProps/ctrlProp99.xml><?xml version="1.0" encoding="utf-8"?>
<formControlPr xmlns="http://schemas.microsoft.com/office/spreadsheetml/2009/9/main" objectType="CheckBox" fmlaLink="$H$386" lockText="1" noThreeD="1"/>
</file>

<file path=xl/ctrlProps/ctrlProp100.xml><?xml version="1.0" encoding="utf-8"?>
<formControlPr xmlns="http://schemas.microsoft.com/office/spreadsheetml/2009/9/main" objectType="CheckBox" fmlaLink="$H$387" lockText="1" noThreeD="1"/>
</file>

<file path=xl/ctrlProps/ctrlProp101.xml><?xml version="1.0" encoding="utf-8"?>
<formControlPr xmlns="http://schemas.microsoft.com/office/spreadsheetml/2009/9/main" objectType="CheckBox" fmlaLink="$H$388" lockText="1" noThreeD="1"/>
</file>

<file path=xl/ctrlProps/ctrlProp102.xml><?xml version="1.0" encoding="utf-8"?>
<formControlPr xmlns="http://schemas.microsoft.com/office/spreadsheetml/2009/9/main" objectType="CheckBox" fmlaLink="$H$389" lockText="1" noThreeD="1"/>
</file>

<file path=xl/ctrlProps/ctrlProp103.xml><?xml version="1.0" encoding="utf-8"?>
<formControlPr xmlns="http://schemas.microsoft.com/office/spreadsheetml/2009/9/main" objectType="CheckBox" fmlaLink="$H$390" lockText="1" noThreeD="1"/>
</file>

<file path=xl/ctrlProps/ctrlProp104.xml><?xml version="1.0" encoding="utf-8"?>
<formControlPr xmlns="http://schemas.microsoft.com/office/spreadsheetml/2009/9/main" objectType="CheckBox" fmlaLink="$H$391" lockText="1" noThreeD="1"/>
</file>

<file path=xl/ctrlProps/ctrlProp105.xml><?xml version="1.0" encoding="utf-8"?>
<formControlPr xmlns="http://schemas.microsoft.com/office/spreadsheetml/2009/9/main" objectType="CheckBox" fmlaLink="$H$392" lockText="1" noThreeD="1"/>
</file>

<file path=xl/ctrlProps/ctrlProp106.xml><?xml version="1.0" encoding="utf-8"?>
<formControlPr xmlns="http://schemas.microsoft.com/office/spreadsheetml/2009/9/main" objectType="CheckBox" fmlaLink="$H$393" lockText="1" noThreeD="1"/>
</file>

<file path=xl/ctrlProps/ctrlProp107.xml><?xml version="1.0" encoding="utf-8"?>
<formControlPr xmlns="http://schemas.microsoft.com/office/spreadsheetml/2009/9/main" objectType="CheckBox" fmlaLink="$H$394" lockText="1" noThreeD="1"/>
</file>

<file path=xl/ctrlProps/ctrlProp108.xml><?xml version="1.0" encoding="utf-8"?>
<formControlPr xmlns="http://schemas.microsoft.com/office/spreadsheetml/2009/9/main" objectType="CheckBox" fmlaLink="$H$395" lockText="1" noThreeD="1"/>
</file>

<file path=xl/ctrlProps/ctrlProp109.xml><?xml version="1.0" encoding="utf-8"?>
<formControlPr xmlns="http://schemas.microsoft.com/office/spreadsheetml/2009/9/main" objectType="CheckBox" fmlaLink="$H$396" lockText="1" noThreeD="1"/>
</file>

<file path=xl/ctrlProps/ctrlProp110.xml><?xml version="1.0" encoding="utf-8"?>
<formControlPr xmlns="http://schemas.microsoft.com/office/spreadsheetml/2009/9/main" objectType="CheckBox" fmlaLink="$H$397"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H$404" lockText="1" noThreeD="1"/>
</file>

<file path=xl/ctrlProps/ctrlProp124.xml><?xml version="1.0" encoding="utf-8"?>
<formControlPr xmlns="http://schemas.microsoft.com/office/spreadsheetml/2009/9/main" objectType="CheckBox" fmlaLink="$H$405" lockText="1" noThreeD="1"/>
</file>

<file path=xl/ctrlProps/ctrlProp125.xml><?xml version="1.0" encoding="utf-8"?>
<formControlPr xmlns="http://schemas.microsoft.com/office/spreadsheetml/2009/9/main" objectType="CheckBox" fmlaLink="$H$406" lockText="1" noThreeD="1"/>
</file>

<file path=xl/ctrlProps/ctrlProp126.xml><?xml version="1.0" encoding="utf-8"?>
<formControlPr xmlns="http://schemas.microsoft.com/office/spreadsheetml/2009/9/main" objectType="CheckBox" fmlaLink="$H$407" lockText="1" noThreeD="1"/>
</file>

<file path=xl/ctrlProps/ctrlProp127.xml><?xml version="1.0" encoding="utf-8"?>
<formControlPr xmlns="http://schemas.microsoft.com/office/spreadsheetml/2009/9/main" objectType="CheckBox" fmlaLink="$H$408" lockText="1" noThreeD="1"/>
</file>

<file path=xl/ctrlProps/ctrlProp128.xml><?xml version="1.0" encoding="utf-8"?>
<formControlPr xmlns="http://schemas.microsoft.com/office/spreadsheetml/2009/9/main" objectType="CheckBox" fmlaLink="$H$409" lockText="1" noThreeD="1"/>
</file>

<file path=xl/ctrlProps/ctrlProp129.xml><?xml version="1.0" encoding="utf-8"?>
<formControlPr xmlns="http://schemas.microsoft.com/office/spreadsheetml/2009/9/main" objectType="CheckBox" fmlaLink="$H$410" lockText="1" noThreeD="1"/>
</file>

<file path=xl/ctrlProps/ctrlProp130.xml><?xml version="1.0" encoding="utf-8"?>
<formControlPr xmlns="http://schemas.microsoft.com/office/spreadsheetml/2009/9/main" objectType="CheckBox" fmlaLink="$H$411" lockText="1" noThreeD="1"/>
</file>

<file path=xl/ctrlProps/ctrlProp131.xml><?xml version="1.0" encoding="utf-8"?>
<formControlPr xmlns="http://schemas.microsoft.com/office/spreadsheetml/2009/9/main" objectType="CheckBox" fmlaLink="$H$412" lockText="1" noThreeD="1"/>
</file>

<file path=xl/ctrlProps/ctrlProp132.xml><?xml version="1.0" encoding="utf-8"?>
<formControlPr xmlns="http://schemas.microsoft.com/office/spreadsheetml/2009/9/main" objectType="CheckBox" fmlaLink="$H$413" lockText="1" noThreeD="1"/>
</file>

<file path=xl/ctrlProps/ctrlProp133.xml><?xml version="1.0" encoding="utf-8"?>
<formControlPr xmlns="http://schemas.microsoft.com/office/spreadsheetml/2009/9/main" objectType="CheckBox" fmlaLink="$H$414" lockText="1" noThreeD="1"/>
</file>

<file path=xl/ctrlProps/ctrlProp134.xml><?xml version="1.0" encoding="utf-8"?>
<formControlPr xmlns="http://schemas.microsoft.com/office/spreadsheetml/2009/9/main" objectType="CheckBox" fmlaLink="$H$418" lockText="1" noThreeD="1"/>
</file>

<file path=xl/ctrlProps/ctrlProp135.xml><?xml version="1.0" encoding="utf-8"?>
<formControlPr xmlns="http://schemas.microsoft.com/office/spreadsheetml/2009/9/main" objectType="CheckBox" fmlaLink="$H$419" lockText="1" noThreeD="1"/>
</file>

<file path=xl/ctrlProps/ctrlProp136.xml><?xml version="1.0" encoding="utf-8"?>
<formControlPr xmlns="http://schemas.microsoft.com/office/spreadsheetml/2009/9/main" objectType="CheckBox" fmlaLink="$H$420" lockText="1" noThreeD="1"/>
</file>

<file path=xl/ctrlProps/ctrlProp137.xml><?xml version="1.0" encoding="utf-8"?>
<formControlPr xmlns="http://schemas.microsoft.com/office/spreadsheetml/2009/9/main" objectType="CheckBox" fmlaLink="$H$421" lockText="1" noThreeD="1"/>
</file>

<file path=xl/ctrlProps/ctrlProp138.xml><?xml version="1.0" encoding="utf-8"?>
<formControlPr xmlns="http://schemas.microsoft.com/office/spreadsheetml/2009/9/main" objectType="CheckBox" fmlaLink="$H$422" lockText="1" noThreeD="1"/>
</file>

<file path=xl/ctrlProps/ctrlProp139.xml><?xml version="1.0" encoding="utf-8"?>
<formControlPr xmlns="http://schemas.microsoft.com/office/spreadsheetml/2009/9/main" objectType="CheckBox" fmlaLink="$H$423" lockText="1" noThreeD="1"/>
</file>

<file path=xl/ctrlProps/ctrlProp140.xml><?xml version="1.0" encoding="utf-8"?>
<formControlPr xmlns="http://schemas.microsoft.com/office/spreadsheetml/2009/9/main" objectType="CheckBox" fmlaLink="$H$424" lockText="1" noThreeD="1"/>
</file>

<file path=xl/ctrlProps/ctrlProp141.xml><?xml version="1.0" encoding="utf-8"?>
<formControlPr xmlns="http://schemas.microsoft.com/office/spreadsheetml/2009/9/main" objectType="CheckBox" fmlaLink="$H$425" lockText="1" noThreeD="1"/>
</file>

<file path=xl/ctrlProps/ctrlProp142.xml><?xml version="1.0" encoding="utf-8"?>
<formControlPr xmlns="http://schemas.microsoft.com/office/spreadsheetml/2009/9/main" objectType="CheckBox" fmlaLink="$H$426" lockText="1" noThreeD="1"/>
</file>

<file path=xl/ctrlProps/ctrlProp143.xml><?xml version="1.0" encoding="utf-8"?>
<formControlPr xmlns="http://schemas.microsoft.com/office/spreadsheetml/2009/9/main" objectType="CheckBox" fmlaLink="$H$427" lockText="1" noThreeD="1"/>
</file>

<file path=xl/ctrlProps/ctrlProp144.xml><?xml version="1.0" encoding="utf-8"?>
<formControlPr xmlns="http://schemas.microsoft.com/office/spreadsheetml/2009/9/main" objectType="CheckBox" fmlaLink="$H$429" lockText="1" noThreeD="1"/>
</file>

<file path=xl/ctrlProps/ctrlProp145.xml><?xml version="1.0" encoding="utf-8"?>
<formControlPr xmlns="http://schemas.microsoft.com/office/spreadsheetml/2009/9/main" objectType="CheckBox" fmlaLink="$H$430" lockText="1" noThreeD="1"/>
</file>

<file path=xl/ctrlProps/ctrlProp146.xml><?xml version="1.0" encoding="utf-8"?>
<formControlPr xmlns="http://schemas.microsoft.com/office/spreadsheetml/2009/9/main" objectType="CheckBox" fmlaLink="$H$431" lockText="1" noThreeD="1"/>
</file>

<file path=xl/ctrlProps/ctrlProp147.xml><?xml version="1.0" encoding="utf-8"?>
<formControlPr xmlns="http://schemas.microsoft.com/office/spreadsheetml/2009/9/main" objectType="CheckBox" fmlaLink="$H$432" lockText="1" noThreeD="1"/>
</file>

<file path=xl/ctrlProps/ctrlProp148.xml><?xml version="1.0" encoding="utf-8"?>
<formControlPr xmlns="http://schemas.microsoft.com/office/spreadsheetml/2009/9/main" objectType="CheckBox" fmlaLink="$H$433" lockText="1" noThreeD="1"/>
</file>

<file path=xl/ctrlProps/ctrlProp149.xml><?xml version="1.0" encoding="utf-8"?>
<formControlPr xmlns="http://schemas.microsoft.com/office/spreadsheetml/2009/9/main" objectType="CheckBox" fmlaLink="$H$434" lockText="1" noThreeD="1"/>
</file>

<file path=xl/ctrlProps/ctrlProp150.xml><?xml version="1.0" encoding="utf-8"?>
<formControlPr xmlns="http://schemas.microsoft.com/office/spreadsheetml/2009/9/main" objectType="CheckBox" fmlaLink="$H$435" lockText="1" noThreeD="1"/>
</file>

<file path=xl/ctrlProps/ctrlProp151.xml><?xml version="1.0" encoding="utf-8"?>
<formControlPr xmlns="http://schemas.microsoft.com/office/spreadsheetml/2009/9/main" objectType="CheckBox" fmlaLink="$H$436" lockText="1" noThreeD="1"/>
</file>

<file path=xl/ctrlProps/ctrlProp152.xml><?xml version="1.0" encoding="utf-8"?>
<formControlPr xmlns="http://schemas.microsoft.com/office/spreadsheetml/2009/9/main" objectType="CheckBox" fmlaLink="$H$437" lockText="1" noThreeD="1"/>
</file>

<file path=xl/ctrlProps/ctrlProp153.xml><?xml version="1.0" encoding="utf-8"?>
<formControlPr xmlns="http://schemas.microsoft.com/office/spreadsheetml/2009/9/main" objectType="CheckBox" fmlaLink="$H$438" lockText="1" noThreeD="1"/>
</file>

<file path=xl/ctrlProps/ctrlProp154.xml><?xml version="1.0" encoding="utf-8"?>
<formControlPr xmlns="http://schemas.microsoft.com/office/spreadsheetml/2009/9/main" objectType="CheckBox" fmlaLink="$H$443" lockText="1" noThreeD="1"/>
</file>

<file path=xl/ctrlProps/ctrlProp155.xml><?xml version="1.0" encoding="utf-8"?>
<formControlPr xmlns="http://schemas.microsoft.com/office/spreadsheetml/2009/9/main" objectType="CheckBox" fmlaLink="$H$444" lockText="1" noThreeD="1"/>
</file>

<file path=xl/ctrlProps/ctrlProp156.xml><?xml version="1.0" encoding="utf-8"?>
<formControlPr xmlns="http://schemas.microsoft.com/office/spreadsheetml/2009/9/main" objectType="CheckBox" fmlaLink="$H$445" lockText="1" noThreeD="1"/>
</file>

<file path=xl/ctrlProps/ctrlProp157.xml><?xml version="1.0" encoding="utf-8"?>
<formControlPr xmlns="http://schemas.microsoft.com/office/spreadsheetml/2009/9/main" objectType="CheckBox" fmlaLink="$H$446" lockText="1" noThreeD="1"/>
</file>

<file path=xl/ctrlProps/ctrlProp158.xml><?xml version="1.0" encoding="utf-8"?>
<formControlPr xmlns="http://schemas.microsoft.com/office/spreadsheetml/2009/9/main" objectType="CheckBox" fmlaLink="$H$447" lockText="1" noThreeD="1"/>
</file>

<file path=xl/ctrlProps/ctrlProp159.xml><?xml version="1.0" encoding="utf-8"?>
<formControlPr xmlns="http://schemas.microsoft.com/office/spreadsheetml/2009/9/main" objectType="CheckBox" fmlaLink="$H$448" lockText="1" noThreeD="1"/>
</file>

<file path=xl/ctrlProps/ctrlProp160.xml><?xml version="1.0" encoding="utf-8"?>
<formControlPr xmlns="http://schemas.microsoft.com/office/spreadsheetml/2009/9/main" objectType="CheckBox" fmlaLink="$H$449" lockText="1" noThreeD="1"/>
</file>

<file path=xl/ctrlProps/ctrlProp161.xml><?xml version="1.0" encoding="utf-8"?>
<formControlPr xmlns="http://schemas.microsoft.com/office/spreadsheetml/2009/9/main" objectType="CheckBox" fmlaLink="$H$450" lockText="1" noThreeD="1"/>
</file>

<file path=xl/ctrlProps/ctrlProp162.xml><?xml version="1.0" encoding="utf-8"?>
<formControlPr xmlns="http://schemas.microsoft.com/office/spreadsheetml/2009/9/main" objectType="CheckBox" fmlaLink="$H$451" lockText="1" noThreeD="1"/>
</file>

<file path=xl/ctrlProps/ctrlProp163.xml><?xml version="1.0" encoding="utf-8"?>
<formControlPr xmlns="http://schemas.microsoft.com/office/spreadsheetml/2009/9/main" objectType="CheckBox" fmlaLink="$H$452" lockText="1" noThreeD="1"/>
</file>

<file path=xl/ctrlProps/ctrlProp164.xml><?xml version="1.0" encoding="utf-8"?>
<formControlPr xmlns="http://schemas.microsoft.com/office/spreadsheetml/2009/9/main" objectType="CheckBox" fmlaLink="$H$453" lockText="1" noThreeD="1"/>
</file>

<file path=xl/ctrlProps/ctrlProp165.xml><?xml version="1.0" encoding="utf-8"?>
<formControlPr xmlns="http://schemas.microsoft.com/office/spreadsheetml/2009/9/main" objectType="CheckBox" fmlaLink="$H$454" lockText="1" noThreeD="1"/>
</file>

<file path=xl/ctrlProps/ctrlProp166.xml><?xml version="1.0" encoding="utf-8"?>
<formControlPr xmlns="http://schemas.microsoft.com/office/spreadsheetml/2009/9/main" objectType="CheckBox" fmlaLink="$H$455" lockText="1" noThreeD="1"/>
</file>

<file path=xl/ctrlProps/ctrlProp167.xml><?xml version="1.0" encoding="utf-8"?>
<formControlPr xmlns="http://schemas.microsoft.com/office/spreadsheetml/2009/9/main" objectType="CheckBox" fmlaLink="$H$456" lockText="1" noThreeD="1"/>
</file>

<file path=xl/ctrlProps/ctrlProp168.xml><?xml version="1.0" encoding="utf-8"?>
<formControlPr xmlns="http://schemas.microsoft.com/office/spreadsheetml/2009/9/main" objectType="CheckBox" fmlaLink="$H$457" lockText="1" noThreeD="1"/>
</file>

<file path=xl/ctrlProps/ctrlProp169.xml><?xml version="1.0" encoding="utf-8"?>
<formControlPr xmlns="http://schemas.microsoft.com/office/spreadsheetml/2009/9/main" objectType="CheckBox" fmlaLink="$H$458" lockText="1" noThreeD="1"/>
</file>

<file path=xl/ctrlProps/ctrlProp170.xml><?xml version="1.0" encoding="utf-8"?>
<formControlPr xmlns="http://schemas.microsoft.com/office/spreadsheetml/2009/9/main" objectType="CheckBox" fmlaLink="$H$459" lockText="1" noThreeD="1"/>
</file>

<file path=xl/ctrlProps/ctrlProp171.xml><?xml version="1.0" encoding="utf-8"?>
<formControlPr xmlns="http://schemas.microsoft.com/office/spreadsheetml/2009/9/main" objectType="CheckBox" fmlaLink="$H$460" lockText="1" noThreeD="1"/>
</file>

<file path=xl/ctrlProps/ctrlProp172.xml><?xml version="1.0" encoding="utf-8"?>
<formControlPr xmlns="http://schemas.microsoft.com/office/spreadsheetml/2009/9/main" objectType="CheckBox" fmlaLink="$H$461"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5</xdr:row>
          <xdr:rowOff>222250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6</xdr:row>
          <xdr:rowOff>222250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7</xdr:row>
          <xdr:rowOff>222250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304800</xdr:colOff>
          <xdr:row>30</xdr:row>
          <xdr:rowOff>222250</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xdr:row>
          <xdr:rowOff>0</xdr:rowOff>
        </xdr:from>
        <xdr:to>
          <xdr:col>7</xdr:col>
          <xdr:colOff>304800</xdr:colOff>
          <xdr:row>36</xdr:row>
          <xdr:rowOff>222250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95</xdr:row>
          <xdr:rowOff>0</xdr:rowOff>
        </xdr:from>
        <xdr:to>
          <xdr:col>7</xdr:col>
          <xdr:colOff>304800</xdr:colOff>
          <xdr:row>95</xdr:row>
          <xdr:rowOff>222250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96</xdr:row>
          <xdr:rowOff>0</xdr:rowOff>
        </xdr:from>
        <xdr:to>
          <xdr:col>7</xdr:col>
          <xdr:colOff>304800</xdr:colOff>
          <xdr:row>96</xdr:row>
          <xdr:rowOff>222250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129</xdr:row>
          <xdr:rowOff>0</xdr:rowOff>
        </xdr:from>
        <xdr:to>
          <xdr:col>7</xdr:col>
          <xdr:colOff>304800</xdr:colOff>
          <xdr:row>129</xdr:row>
          <xdr:rowOff>222250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0</xdr:rowOff>
        </xdr:from>
        <xdr:to>
          <xdr:col>7</xdr:col>
          <xdr:colOff>304800</xdr:colOff>
          <xdr:row>145</xdr:row>
          <xdr:rowOff>222250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162</xdr:row>
          <xdr:rowOff>0</xdr:rowOff>
        </xdr:from>
        <xdr:to>
          <xdr:col>7</xdr:col>
          <xdr:colOff>304800</xdr:colOff>
          <xdr:row>162</xdr:row>
          <xdr:rowOff>222250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0</xdr:rowOff>
        </xdr:from>
        <xdr:to>
          <xdr:col>7</xdr:col>
          <xdr:colOff>304800</xdr:colOff>
          <xdr:row>178</xdr:row>
          <xdr:rowOff>222250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222250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237</xdr:row>
          <xdr:rowOff>0</xdr:rowOff>
        </xdr:from>
        <xdr:to>
          <xdr:col>7</xdr:col>
          <xdr:colOff>304800</xdr:colOff>
          <xdr:row>237</xdr:row>
          <xdr:rowOff>222250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304800</xdr:colOff>
          <xdr:row>250</xdr:row>
          <xdr:rowOff>222250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304800</xdr:colOff>
          <xdr:row>251</xdr:row>
          <xdr:rowOff>222250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252</xdr:row>
          <xdr:rowOff>0</xdr:rowOff>
        </xdr:from>
        <xdr:to>
          <xdr:col>7</xdr:col>
          <xdr:colOff>304800</xdr:colOff>
          <xdr:row>252</xdr:row>
          <xdr:rowOff>222250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253</xdr:row>
          <xdr:rowOff>0</xdr:rowOff>
        </xdr:from>
        <xdr:to>
          <xdr:col>7</xdr:col>
          <xdr:colOff>304800</xdr:colOff>
          <xdr:row>253</xdr:row>
          <xdr:rowOff>222250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254</xdr:row>
          <xdr:rowOff>0</xdr:rowOff>
        </xdr:from>
        <xdr:to>
          <xdr:col>7</xdr:col>
          <xdr:colOff>304800</xdr:colOff>
          <xdr:row>254</xdr:row>
          <xdr:rowOff>222250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255</xdr:row>
          <xdr:rowOff>0</xdr:rowOff>
        </xdr:from>
        <xdr:to>
          <xdr:col>7</xdr:col>
          <xdr:colOff>304800</xdr:colOff>
          <xdr:row>255</xdr:row>
          <xdr:rowOff>222250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256</xdr:row>
          <xdr:rowOff>0</xdr:rowOff>
        </xdr:from>
        <xdr:to>
          <xdr:col>7</xdr:col>
          <xdr:colOff>304800</xdr:colOff>
          <xdr:row>256</xdr:row>
          <xdr:rowOff>222250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257</xdr:row>
          <xdr:rowOff>0</xdr:rowOff>
        </xdr:from>
        <xdr:to>
          <xdr:col>7</xdr:col>
          <xdr:colOff>304800</xdr:colOff>
          <xdr:row>257</xdr:row>
          <xdr:rowOff>222250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285</xdr:row>
          <xdr:rowOff>0</xdr:rowOff>
        </xdr:from>
        <xdr:to>
          <xdr:col>7</xdr:col>
          <xdr:colOff>304800</xdr:colOff>
          <xdr:row>285</xdr:row>
          <xdr:rowOff>222250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286</xdr:row>
          <xdr:rowOff>0</xdr:rowOff>
        </xdr:from>
        <xdr:to>
          <xdr:col>7</xdr:col>
          <xdr:colOff>304800</xdr:colOff>
          <xdr:row>286</xdr:row>
          <xdr:rowOff>222250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287</xdr:row>
          <xdr:rowOff>0</xdr:rowOff>
        </xdr:from>
        <xdr:to>
          <xdr:col>7</xdr:col>
          <xdr:colOff>304800</xdr:colOff>
          <xdr:row>287</xdr:row>
          <xdr:rowOff>222250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288</xdr:row>
          <xdr:rowOff>0</xdr:rowOff>
        </xdr:from>
        <xdr:to>
          <xdr:col>7</xdr:col>
          <xdr:colOff>304800</xdr:colOff>
          <xdr:row>288</xdr:row>
          <xdr:rowOff>222250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289</xdr:row>
          <xdr:rowOff>0</xdr:rowOff>
        </xdr:from>
        <xdr:to>
          <xdr:col>7</xdr:col>
          <xdr:colOff>304800</xdr:colOff>
          <xdr:row>289</xdr:row>
          <xdr:rowOff>222250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290</xdr:row>
          <xdr:rowOff>0</xdr:rowOff>
        </xdr:from>
        <xdr:to>
          <xdr:col>7</xdr:col>
          <xdr:colOff>304800</xdr:colOff>
          <xdr:row>290</xdr:row>
          <xdr:rowOff>222250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291</xdr:row>
          <xdr:rowOff>0</xdr:rowOff>
        </xdr:from>
        <xdr:to>
          <xdr:col>7</xdr:col>
          <xdr:colOff>304800</xdr:colOff>
          <xdr:row>291</xdr:row>
          <xdr:rowOff>222250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292</xdr:row>
          <xdr:rowOff>0</xdr:rowOff>
        </xdr:from>
        <xdr:to>
          <xdr:col>7</xdr:col>
          <xdr:colOff>304800</xdr:colOff>
          <xdr:row>292</xdr:row>
          <xdr:rowOff>222250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293</xdr:row>
          <xdr:rowOff>0</xdr:rowOff>
        </xdr:from>
        <xdr:to>
          <xdr:col>7</xdr:col>
          <xdr:colOff>304800</xdr:colOff>
          <xdr:row>293</xdr:row>
          <xdr:rowOff>222250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294</xdr:row>
          <xdr:rowOff>0</xdr:rowOff>
        </xdr:from>
        <xdr:to>
          <xdr:col>7</xdr:col>
          <xdr:colOff>304800</xdr:colOff>
          <xdr:row>294</xdr:row>
          <xdr:rowOff>222250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295</xdr:row>
          <xdr:rowOff>0</xdr:rowOff>
        </xdr:from>
        <xdr:to>
          <xdr:col>7</xdr:col>
          <xdr:colOff>304800</xdr:colOff>
          <xdr:row>295</xdr:row>
          <xdr:rowOff>222250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296</xdr:row>
          <xdr:rowOff>0</xdr:rowOff>
        </xdr:from>
        <xdr:to>
          <xdr:col>7</xdr:col>
          <xdr:colOff>304800</xdr:colOff>
          <xdr:row>296</xdr:row>
          <xdr:rowOff>222250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297</xdr:row>
          <xdr:rowOff>0</xdr:rowOff>
        </xdr:from>
        <xdr:to>
          <xdr:col>7</xdr:col>
          <xdr:colOff>304800</xdr:colOff>
          <xdr:row>297</xdr:row>
          <xdr:rowOff>222250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298</xdr:row>
          <xdr:rowOff>0</xdr:rowOff>
        </xdr:from>
        <xdr:to>
          <xdr:col>7</xdr:col>
          <xdr:colOff>304800</xdr:colOff>
          <xdr:row>298</xdr:row>
          <xdr:rowOff>222250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306</xdr:row>
          <xdr:rowOff>0</xdr:rowOff>
        </xdr:from>
        <xdr:to>
          <xdr:col>7</xdr:col>
          <xdr:colOff>304800</xdr:colOff>
          <xdr:row>306</xdr:row>
          <xdr:rowOff>222250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307</xdr:row>
          <xdr:rowOff>0</xdr:rowOff>
        </xdr:from>
        <xdr:to>
          <xdr:col>7</xdr:col>
          <xdr:colOff>304800</xdr:colOff>
          <xdr:row>307</xdr:row>
          <xdr:rowOff>222250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308</xdr:row>
          <xdr:rowOff>0</xdr:rowOff>
        </xdr:from>
        <xdr:to>
          <xdr:col>7</xdr:col>
          <xdr:colOff>304800</xdr:colOff>
          <xdr:row>308</xdr:row>
          <xdr:rowOff>222250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309</xdr:row>
          <xdr:rowOff>0</xdr:rowOff>
        </xdr:from>
        <xdr:to>
          <xdr:col>7</xdr:col>
          <xdr:colOff>304800</xdr:colOff>
          <xdr:row>309</xdr:row>
          <xdr:rowOff>222250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304800</xdr:colOff>
          <xdr:row>363</xdr:row>
          <xdr:rowOff>222250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304800</xdr:colOff>
          <xdr:row>364</xdr:row>
          <xdr:rowOff>222250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304800</xdr:colOff>
          <xdr:row>365</xdr:row>
          <xdr:rowOff>222250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304800</xdr:colOff>
          <xdr:row>366</xdr:row>
          <xdr:rowOff>222250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304800</xdr:colOff>
          <xdr:row>367</xdr:row>
          <xdr:rowOff>222250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304800</xdr:colOff>
          <xdr:row>368</xdr:row>
          <xdr:rowOff>222250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369</xdr:row>
          <xdr:rowOff>0</xdr:rowOff>
        </xdr:from>
        <xdr:to>
          <xdr:col>7</xdr:col>
          <xdr:colOff>304800</xdr:colOff>
          <xdr:row>369</xdr:row>
          <xdr:rowOff>222250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372</xdr:row>
          <xdr:rowOff>0</xdr:rowOff>
        </xdr:from>
        <xdr:to>
          <xdr:col>7</xdr:col>
          <xdr:colOff>304800</xdr:colOff>
          <xdr:row>372</xdr:row>
          <xdr:rowOff>222250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304800</xdr:colOff>
          <xdr:row>374</xdr:row>
          <xdr:rowOff>222250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304800</xdr:colOff>
          <xdr:row>376</xdr:row>
          <xdr:rowOff>222250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304800</xdr:colOff>
          <xdr:row>377</xdr:row>
          <xdr:rowOff>222250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304800</xdr:colOff>
          <xdr:row>378</xdr:row>
          <xdr:rowOff>222250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304800</xdr:colOff>
          <xdr:row>379</xdr:row>
          <xdr:rowOff>222250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304800</xdr:colOff>
          <xdr:row>380</xdr:row>
          <xdr:rowOff>222250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304800</xdr:colOff>
          <xdr:row>381</xdr:row>
          <xdr:rowOff>222250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222250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304800</xdr:colOff>
          <xdr:row>384</xdr:row>
          <xdr:rowOff>222250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385</xdr:row>
          <xdr:rowOff>0</xdr:rowOff>
        </xdr:from>
        <xdr:to>
          <xdr:col>7</xdr:col>
          <xdr:colOff>304800</xdr:colOff>
          <xdr:row>385</xdr:row>
          <xdr:rowOff>222250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304800</xdr:colOff>
          <xdr:row>387</xdr:row>
          <xdr:rowOff>222250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304800</xdr:colOff>
          <xdr:row>388</xdr:row>
          <xdr:rowOff>222250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304800</xdr:colOff>
          <xdr:row>389</xdr:row>
          <xdr:rowOff>222250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304800</xdr:colOff>
          <xdr:row>390</xdr:row>
          <xdr:rowOff>222250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304800</xdr:colOff>
          <xdr:row>391</xdr:row>
          <xdr:rowOff>222250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392</xdr:row>
          <xdr:rowOff>0</xdr:rowOff>
        </xdr:from>
        <xdr:to>
          <xdr:col>7</xdr:col>
          <xdr:colOff>304800</xdr:colOff>
          <xdr:row>392</xdr:row>
          <xdr:rowOff>222250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393</xdr:row>
          <xdr:rowOff>0</xdr:rowOff>
        </xdr:from>
        <xdr:to>
          <xdr:col>7</xdr:col>
          <xdr:colOff>304800</xdr:colOff>
          <xdr:row>393</xdr:row>
          <xdr:rowOff>222250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394</xdr:row>
          <xdr:rowOff>0</xdr:rowOff>
        </xdr:from>
        <xdr:to>
          <xdr:col>7</xdr:col>
          <xdr:colOff>304800</xdr:colOff>
          <xdr:row>394</xdr:row>
          <xdr:rowOff>222250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395</xdr:row>
          <xdr:rowOff>0</xdr:rowOff>
        </xdr:from>
        <xdr:to>
          <xdr:col>7</xdr:col>
          <xdr:colOff>304800</xdr:colOff>
          <xdr:row>395</xdr:row>
          <xdr:rowOff>222250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317500</xdr:colOff>
          <xdr:row>403</xdr:row>
          <xdr:rowOff>222250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304800</xdr:colOff>
          <xdr:row>403</xdr:row>
          <xdr:rowOff>222250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404</xdr:row>
          <xdr:rowOff>0</xdr:rowOff>
        </xdr:from>
        <xdr:to>
          <xdr:col>7</xdr:col>
          <xdr:colOff>304800</xdr:colOff>
          <xdr:row>404</xdr:row>
          <xdr:rowOff>222250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405</xdr:row>
          <xdr:rowOff>0</xdr:rowOff>
        </xdr:from>
        <xdr:to>
          <xdr:col>7</xdr:col>
          <xdr:colOff>304800</xdr:colOff>
          <xdr:row>405</xdr:row>
          <xdr:rowOff>222250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406</xdr:row>
          <xdr:rowOff>0</xdr:rowOff>
        </xdr:from>
        <xdr:to>
          <xdr:col>7</xdr:col>
          <xdr:colOff>304800</xdr:colOff>
          <xdr:row>406</xdr:row>
          <xdr:rowOff>222250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407</xdr:row>
          <xdr:rowOff>0</xdr:rowOff>
        </xdr:from>
        <xdr:to>
          <xdr:col>7</xdr:col>
          <xdr:colOff>304800</xdr:colOff>
          <xdr:row>407</xdr:row>
          <xdr:rowOff>222250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304800</xdr:colOff>
          <xdr:row>409</xdr:row>
          <xdr:rowOff>222250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410</xdr:row>
          <xdr:rowOff>0</xdr:rowOff>
        </xdr:from>
        <xdr:to>
          <xdr:col>7</xdr:col>
          <xdr:colOff>304800</xdr:colOff>
          <xdr:row>410</xdr:row>
          <xdr:rowOff>222250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304800</xdr:colOff>
          <xdr:row>411</xdr:row>
          <xdr:rowOff>222250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304800</xdr:colOff>
          <xdr:row>413</xdr:row>
          <xdr:rowOff>222250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417</xdr:row>
          <xdr:rowOff>0</xdr:rowOff>
        </xdr:from>
        <xdr:to>
          <xdr:col>7</xdr:col>
          <xdr:colOff>304800</xdr:colOff>
          <xdr:row>417</xdr:row>
          <xdr:rowOff>222250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418</xdr:row>
          <xdr:rowOff>0</xdr:rowOff>
        </xdr:from>
        <xdr:to>
          <xdr:col>7</xdr:col>
          <xdr:colOff>304800</xdr:colOff>
          <xdr:row>418</xdr:row>
          <xdr:rowOff>222250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419</xdr:row>
          <xdr:rowOff>0</xdr:rowOff>
        </xdr:from>
        <xdr:to>
          <xdr:col>7</xdr:col>
          <xdr:colOff>304800</xdr:colOff>
          <xdr:row>419</xdr:row>
          <xdr:rowOff>222250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222250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421</xdr:row>
          <xdr:rowOff>0</xdr:rowOff>
        </xdr:from>
        <xdr:to>
          <xdr:col>7</xdr:col>
          <xdr:colOff>304800</xdr:colOff>
          <xdr:row>421</xdr:row>
          <xdr:rowOff>222250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422</xdr:row>
          <xdr:rowOff>0</xdr:rowOff>
        </xdr:from>
        <xdr:to>
          <xdr:col>7</xdr:col>
          <xdr:colOff>304800</xdr:colOff>
          <xdr:row>422</xdr:row>
          <xdr:rowOff>222250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423</xdr:row>
          <xdr:rowOff>0</xdr:rowOff>
        </xdr:from>
        <xdr:to>
          <xdr:col>7</xdr:col>
          <xdr:colOff>304800</xdr:colOff>
          <xdr:row>423</xdr:row>
          <xdr:rowOff>222250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424</xdr:row>
          <xdr:rowOff>0</xdr:rowOff>
        </xdr:from>
        <xdr:to>
          <xdr:col>7</xdr:col>
          <xdr:colOff>304800</xdr:colOff>
          <xdr:row>424</xdr:row>
          <xdr:rowOff>222250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425</xdr:row>
          <xdr:rowOff>0</xdr:rowOff>
        </xdr:from>
        <xdr:to>
          <xdr:col>7</xdr:col>
          <xdr:colOff>304800</xdr:colOff>
          <xdr:row>425</xdr:row>
          <xdr:rowOff>222250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426</xdr:row>
          <xdr:rowOff>0</xdr:rowOff>
        </xdr:from>
        <xdr:to>
          <xdr:col>7</xdr:col>
          <xdr:colOff>304800</xdr:colOff>
          <xdr:row>426</xdr:row>
          <xdr:rowOff>222250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428</xdr:row>
          <xdr:rowOff>0</xdr:rowOff>
        </xdr:from>
        <xdr:to>
          <xdr:col>7</xdr:col>
          <xdr:colOff>304800</xdr:colOff>
          <xdr:row>428</xdr:row>
          <xdr:rowOff>222250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430</xdr:row>
          <xdr:rowOff>0</xdr:rowOff>
        </xdr:from>
        <xdr:to>
          <xdr:col>7</xdr:col>
          <xdr:colOff>304800</xdr:colOff>
          <xdr:row>430</xdr:row>
          <xdr:rowOff>222250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431</xdr:row>
          <xdr:rowOff>0</xdr:rowOff>
        </xdr:from>
        <xdr:to>
          <xdr:col>7</xdr:col>
          <xdr:colOff>304800</xdr:colOff>
          <xdr:row>431</xdr:row>
          <xdr:rowOff>222250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432</xdr:row>
          <xdr:rowOff>0</xdr:rowOff>
        </xdr:from>
        <xdr:to>
          <xdr:col>7</xdr:col>
          <xdr:colOff>304800</xdr:colOff>
          <xdr:row>432</xdr:row>
          <xdr:rowOff>222250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433</xdr:row>
          <xdr:rowOff>0</xdr:rowOff>
        </xdr:from>
        <xdr:to>
          <xdr:col>7</xdr:col>
          <xdr:colOff>304800</xdr:colOff>
          <xdr:row>433</xdr:row>
          <xdr:rowOff>222250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434</xdr:row>
          <xdr:rowOff>0</xdr:rowOff>
        </xdr:from>
        <xdr:to>
          <xdr:col>7</xdr:col>
          <xdr:colOff>304800</xdr:colOff>
          <xdr:row>434</xdr:row>
          <xdr:rowOff>222250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435</xdr:row>
          <xdr:rowOff>0</xdr:rowOff>
        </xdr:from>
        <xdr:to>
          <xdr:col>7</xdr:col>
          <xdr:colOff>304800</xdr:colOff>
          <xdr:row>435</xdr:row>
          <xdr:rowOff>222250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436</xdr:row>
          <xdr:rowOff>0</xdr:rowOff>
        </xdr:from>
        <xdr:to>
          <xdr:col>7</xdr:col>
          <xdr:colOff>304800</xdr:colOff>
          <xdr:row>436</xdr:row>
          <xdr:rowOff>222250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437</xdr:row>
          <xdr:rowOff>0</xdr:rowOff>
        </xdr:from>
        <xdr:to>
          <xdr:col>7</xdr:col>
          <xdr:colOff>304800</xdr:colOff>
          <xdr:row>437</xdr:row>
          <xdr:rowOff>222250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442</xdr:row>
          <xdr:rowOff>0</xdr:rowOff>
        </xdr:from>
        <xdr:to>
          <xdr:col>7</xdr:col>
          <xdr:colOff>304800</xdr:colOff>
          <xdr:row>442</xdr:row>
          <xdr:rowOff>222250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443</xdr:row>
          <xdr:rowOff>0</xdr:rowOff>
        </xdr:from>
        <xdr:to>
          <xdr:col>7</xdr:col>
          <xdr:colOff>304800</xdr:colOff>
          <xdr:row>443</xdr:row>
          <xdr:rowOff>222250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444</xdr:row>
          <xdr:rowOff>0</xdr:rowOff>
        </xdr:from>
        <xdr:to>
          <xdr:col>7</xdr:col>
          <xdr:colOff>304800</xdr:colOff>
          <xdr:row>444</xdr:row>
          <xdr:rowOff>222250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445</xdr:row>
          <xdr:rowOff>0</xdr:rowOff>
        </xdr:from>
        <xdr:to>
          <xdr:col>7</xdr:col>
          <xdr:colOff>304800</xdr:colOff>
          <xdr:row>445</xdr:row>
          <xdr:rowOff>222250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304800</xdr:colOff>
          <xdr:row>446</xdr:row>
          <xdr:rowOff>222250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447</xdr:row>
          <xdr:rowOff>0</xdr:rowOff>
        </xdr:from>
        <xdr:to>
          <xdr:col>7</xdr:col>
          <xdr:colOff>304800</xdr:colOff>
          <xdr:row>447</xdr:row>
          <xdr:rowOff>222250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448</xdr:row>
          <xdr:rowOff>0</xdr:rowOff>
        </xdr:from>
        <xdr:to>
          <xdr:col>7</xdr:col>
          <xdr:colOff>304800</xdr:colOff>
          <xdr:row>448</xdr:row>
          <xdr:rowOff>222250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449</xdr:row>
          <xdr:rowOff>0</xdr:rowOff>
        </xdr:from>
        <xdr:to>
          <xdr:col>7</xdr:col>
          <xdr:colOff>304800</xdr:colOff>
          <xdr:row>449</xdr:row>
          <xdr:rowOff>222250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450</xdr:row>
          <xdr:rowOff>0</xdr:rowOff>
        </xdr:from>
        <xdr:to>
          <xdr:col>7</xdr:col>
          <xdr:colOff>304800</xdr:colOff>
          <xdr:row>450</xdr:row>
          <xdr:rowOff>222250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451</xdr:row>
          <xdr:rowOff>0</xdr:rowOff>
        </xdr:from>
        <xdr:to>
          <xdr:col>7</xdr:col>
          <xdr:colOff>304800</xdr:colOff>
          <xdr:row>451</xdr:row>
          <xdr:rowOff>222250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452</xdr:row>
          <xdr:rowOff>0</xdr:rowOff>
        </xdr:from>
        <xdr:to>
          <xdr:col>7</xdr:col>
          <xdr:colOff>304800</xdr:colOff>
          <xdr:row>452</xdr:row>
          <xdr:rowOff>222250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453</xdr:row>
          <xdr:rowOff>0</xdr:rowOff>
        </xdr:from>
        <xdr:to>
          <xdr:col>7</xdr:col>
          <xdr:colOff>304800</xdr:colOff>
          <xdr:row>453</xdr:row>
          <xdr:rowOff>222250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454</xdr:row>
          <xdr:rowOff>0</xdr:rowOff>
        </xdr:from>
        <xdr:to>
          <xdr:col>7</xdr:col>
          <xdr:colOff>304800</xdr:colOff>
          <xdr:row>454</xdr:row>
          <xdr:rowOff>222250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455</xdr:row>
          <xdr:rowOff>0</xdr:rowOff>
        </xdr:from>
        <xdr:to>
          <xdr:col>7</xdr:col>
          <xdr:colOff>304800</xdr:colOff>
          <xdr:row>455</xdr:row>
          <xdr:rowOff>222250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456</xdr:row>
          <xdr:rowOff>0</xdr:rowOff>
        </xdr:from>
        <xdr:to>
          <xdr:col>7</xdr:col>
          <xdr:colOff>304800</xdr:colOff>
          <xdr:row>456</xdr:row>
          <xdr:rowOff>222250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457</xdr:row>
          <xdr:rowOff>0</xdr:rowOff>
        </xdr:from>
        <xdr:to>
          <xdr:col>7</xdr:col>
          <xdr:colOff>304800</xdr:colOff>
          <xdr:row>457</xdr:row>
          <xdr:rowOff>222250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458</xdr:row>
          <xdr:rowOff>0</xdr:rowOff>
        </xdr:from>
        <xdr:to>
          <xdr:col>7</xdr:col>
          <xdr:colOff>304800</xdr:colOff>
          <xdr:row>458</xdr:row>
          <xdr:rowOff>222250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459</xdr:row>
          <xdr:rowOff>0</xdr:rowOff>
        </xdr:from>
        <xdr:to>
          <xdr:col>7</xdr:col>
          <xdr:colOff>304800</xdr:colOff>
          <xdr:row>459</xdr:row>
          <xdr:rowOff>222250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460</xdr:row>
          <xdr:rowOff>0</xdr:rowOff>
        </xdr:from>
        <xdr:to>
          <xdr:col>7</xdr:col>
          <xdr:colOff>304800</xdr:colOff>
          <xdr:row>460</xdr:row>
          <xdr:rowOff>222250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4</xdr:row>
          <xdr:rowOff>222250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371</xdr:row>
          <xdr:rowOff>19050</xdr:rowOff>
        </xdr:from>
        <xdr:to>
          <xdr:col>7</xdr:col>
          <xdr:colOff>323850</xdr:colOff>
          <xdr:row>372</xdr:row>
          <xdr:rowOff>0</xdr:rowOff>
        </xdr:to>
        <xdr:sp macro="" textlink="">
          <xdr:nvSpPr>
            <xdr:cNvPr id="4302" name="Check Box 206" hidden="1">
              <a:extLst>
                <a:ext uri="{63B3BB69-23CF-44E3-9099-C40C66FF867C}">
                  <a14:compatExt spid="_x0000_s4302"/>
                </a:ext>
                <a:ext uri="{FF2B5EF4-FFF2-40B4-BE49-F238E27FC236}">
                  <a16:creationId xmlns=""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60" zoomScaleNormal="60" workbookViewId="0">
      <selection activeCell="B3" sqref="B3:C3"/>
    </sheetView>
  </sheetViews>
  <sheetFormatPr defaultColWidth="9.26953125" defaultRowHeight="14" x14ac:dyDescent="0.3"/>
  <cols>
    <col min="1" max="1" width="6.72656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6" t="s">
        <v>985</v>
      </c>
      <c r="E2" s="86" t="s">
        <v>986</v>
      </c>
    </row>
    <row r="3" spans="2:6" ht="33.75" customHeight="1" x14ac:dyDescent="0.3">
      <c r="B3" s="122" t="s">
        <v>987</v>
      </c>
      <c r="C3" s="123"/>
      <c r="E3" s="122" t="s">
        <v>988</v>
      </c>
      <c r="F3" s="123"/>
    </row>
    <row r="4" spans="2:6" ht="33.75" customHeight="1" x14ac:dyDescent="0.3">
      <c r="B4" s="87" t="s">
        <v>989</v>
      </c>
      <c r="C4" s="117"/>
      <c r="E4" s="87" t="s">
        <v>1006</v>
      </c>
      <c r="F4" s="117"/>
    </row>
    <row r="5" spans="2:6" ht="33.75" customHeight="1" x14ac:dyDescent="0.3">
      <c r="B5" s="87" t="s">
        <v>990</v>
      </c>
      <c r="C5" s="117"/>
      <c r="E5" s="87" t="s">
        <v>1007</v>
      </c>
      <c r="F5" s="117"/>
    </row>
    <row r="6" spans="2:6" ht="33.75" customHeight="1" x14ac:dyDescent="0.3">
      <c r="B6" s="87" t="s">
        <v>991</v>
      </c>
      <c r="C6" s="117"/>
      <c r="E6" s="87" t="s">
        <v>1008</v>
      </c>
      <c r="F6" s="117"/>
    </row>
    <row r="7" spans="2:6" ht="33.75" customHeight="1" x14ac:dyDescent="0.3">
      <c r="B7" s="87" t="s">
        <v>992</v>
      </c>
      <c r="C7" s="117"/>
      <c r="E7" s="87" t="s">
        <v>1009</v>
      </c>
      <c r="F7" s="117"/>
    </row>
    <row r="8" spans="2:6" ht="33.75" customHeight="1" x14ac:dyDescent="0.3">
      <c r="B8" s="88" t="s">
        <v>993</v>
      </c>
      <c r="C8" s="119"/>
      <c r="E8" s="88" t="s">
        <v>1010</v>
      </c>
      <c r="F8" s="117"/>
    </row>
    <row r="9" spans="2:6" ht="33.75" customHeight="1" thickBot="1" x14ac:dyDescent="0.35">
      <c r="B9" s="87" t="s">
        <v>994</v>
      </c>
      <c r="C9" s="117"/>
      <c r="E9" s="89" t="s">
        <v>1011</v>
      </c>
      <c r="F9" s="118"/>
    </row>
    <row r="10" spans="2:6" ht="33.75" customHeight="1" thickBot="1" x14ac:dyDescent="0.35">
      <c r="B10" s="90" t="s">
        <v>995</v>
      </c>
      <c r="C10" s="120"/>
    </row>
    <row r="11" spans="2:6" ht="33.75" customHeight="1" x14ac:dyDescent="0.3">
      <c r="B11" s="88" t="s">
        <v>996</v>
      </c>
      <c r="C11" s="119"/>
      <c r="E11" s="124" t="s">
        <v>997</v>
      </c>
      <c r="F11" s="125"/>
    </row>
    <row r="12" spans="2:6" ht="33.75" customHeight="1" x14ac:dyDescent="0.3">
      <c r="B12" s="87" t="s">
        <v>998</v>
      </c>
      <c r="C12" s="119"/>
      <c r="E12" s="87" t="s">
        <v>1012</v>
      </c>
      <c r="F12" s="117"/>
    </row>
    <row r="13" spans="2:6" ht="33.75" customHeight="1" thickBot="1" x14ac:dyDescent="0.35">
      <c r="B13" s="91" t="s">
        <v>999</v>
      </c>
      <c r="C13" s="118"/>
      <c r="E13" s="89" t="s">
        <v>1013</v>
      </c>
      <c r="F13" s="118"/>
    </row>
    <row r="14" spans="2:6" ht="16.5" customHeight="1" x14ac:dyDescent="0.3"/>
    <row r="15" spans="2:6" ht="16.5" customHeight="1" x14ac:dyDescent="0.3"/>
    <row r="16" spans="2:6" ht="16.5" customHeight="1" x14ac:dyDescent="0.3"/>
    <row r="17" spans="6:6" ht="16.5" customHeight="1" x14ac:dyDescent="0.3"/>
    <row r="18" spans="6:6" ht="16.5" customHeight="1" x14ac:dyDescent="0.3">
      <c r="F18" s="92"/>
    </row>
  </sheetData>
  <sheetProtection algorithmName="SHA-512" hashValue="gbNEuMSYbkCkscPV8ODHhqxzBQ//6s0cH7b3oFCPdQIfolFHFVTeQkoq1BZVQVmAYphAY31w7OByc6xqaMDtrQ==" saltValue="2oOpzwsw4HrudJTfB6/2Zg=="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1250"/>
  <sheetViews>
    <sheetView showGridLines="0" tabSelected="1" zoomScale="55" zoomScaleNormal="55"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9" width="88.81640625" style="3" customWidth="1"/>
    <col min="10" max="10" width="60.7265625" style="3" customWidth="1"/>
    <col min="11" max="11" width="100.26953125" style="99"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27" t="s">
        <v>0</v>
      </c>
      <c r="C2" s="228"/>
      <c r="D2" s="231" t="s">
        <v>1</v>
      </c>
      <c r="E2" s="231" t="s">
        <v>2</v>
      </c>
      <c r="F2" s="232" t="s">
        <v>3</v>
      </c>
      <c r="G2" s="235" t="s">
        <v>2219</v>
      </c>
      <c r="H2" s="236" t="s">
        <v>654</v>
      </c>
      <c r="I2" s="237"/>
      <c r="J2" s="238"/>
      <c r="K2" s="232" t="s">
        <v>771</v>
      </c>
      <c r="L2" s="168" t="s">
        <v>737</v>
      </c>
      <c r="M2" s="168"/>
      <c r="N2" s="168"/>
    </row>
    <row r="3" spans="2:14" ht="151.5" customHeight="1" x14ac:dyDescent="0.35">
      <c r="B3" s="229"/>
      <c r="C3" s="230"/>
      <c r="D3" s="231"/>
      <c r="E3" s="231"/>
      <c r="F3" s="232"/>
      <c r="G3" s="232"/>
      <c r="H3" s="239"/>
      <c r="I3" s="240"/>
      <c r="J3" s="241"/>
      <c r="K3" s="232"/>
      <c r="L3" s="168"/>
      <c r="M3" s="168"/>
      <c r="N3" s="168"/>
    </row>
    <row r="4" spans="2:14" x14ac:dyDescent="0.35">
      <c r="B4" s="84" t="s">
        <v>782</v>
      </c>
      <c r="C4" s="84"/>
      <c r="D4" s="84"/>
      <c r="E4" s="84"/>
      <c r="F4" s="84"/>
      <c r="G4" s="84"/>
      <c r="H4" s="84"/>
      <c r="I4" s="84"/>
      <c r="J4" s="84"/>
      <c r="K4" s="100"/>
      <c r="L4" s="169" t="s">
        <v>4</v>
      </c>
      <c r="M4" s="169"/>
      <c r="N4" s="169"/>
    </row>
    <row r="5" spans="2:14" ht="18" customHeight="1" x14ac:dyDescent="0.35">
      <c r="B5" s="193" t="s">
        <v>67</v>
      </c>
      <c r="C5" s="145"/>
      <c r="D5" s="196" t="s">
        <v>7</v>
      </c>
      <c r="E5" s="216"/>
      <c r="F5" s="190" t="s">
        <v>2102</v>
      </c>
      <c r="G5" s="141" t="s">
        <v>2220</v>
      </c>
      <c r="H5" s="70" t="b">
        <v>0</v>
      </c>
      <c r="I5" s="32" t="s">
        <v>255</v>
      </c>
      <c r="J5" s="43" t="s">
        <v>655</v>
      </c>
      <c r="K5" s="176"/>
      <c r="L5" s="151" t="s">
        <v>1014</v>
      </c>
      <c r="M5" s="154"/>
      <c r="N5" s="49" t="str">
        <f>IF(H8=TRUE,"",IF(H5=TRUE,I5,""))</f>
        <v/>
      </c>
    </row>
    <row r="6" spans="2:14" ht="18" customHeight="1" x14ac:dyDescent="0.35">
      <c r="B6" s="194"/>
      <c r="C6" s="146"/>
      <c r="D6" s="197"/>
      <c r="E6" s="233"/>
      <c r="F6" s="191"/>
      <c r="G6" s="142"/>
      <c r="H6" s="70" t="b">
        <v>0</v>
      </c>
      <c r="I6" s="32" t="s">
        <v>256</v>
      </c>
      <c r="J6" s="43" t="s">
        <v>1015</v>
      </c>
      <c r="K6" s="177"/>
      <c r="L6" s="152"/>
      <c r="M6" s="155"/>
      <c r="N6" s="49" t="str">
        <f>IF(H8=TRUE,"",IF(H6=TRUE,I6,""))</f>
        <v/>
      </c>
    </row>
    <row r="7" spans="2:14" ht="18" customHeight="1" x14ac:dyDescent="0.35">
      <c r="B7" s="194"/>
      <c r="C7" s="146"/>
      <c r="D7" s="197"/>
      <c r="E7" s="233"/>
      <c r="F7" s="191"/>
      <c r="G7" s="142"/>
      <c r="H7" s="70" t="b">
        <v>0</v>
      </c>
      <c r="I7" s="32" t="s">
        <v>2221</v>
      </c>
      <c r="J7" s="43" t="s">
        <v>1016</v>
      </c>
      <c r="K7" s="177"/>
      <c r="L7" s="152"/>
      <c r="M7" s="155"/>
      <c r="N7" s="49" t="str">
        <f>IF(H8=TRUE,"",IF(H7=TRUE,I7,""))</f>
        <v/>
      </c>
    </row>
    <row r="8" spans="2:14" ht="18" customHeight="1" x14ac:dyDescent="0.35">
      <c r="B8" s="195"/>
      <c r="C8" s="147"/>
      <c r="D8" s="197"/>
      <c r="E8" s="233"/>
      <c r="F8" s="191"/>
      <c r="G8" s="143"/>
      <c r="H8" s="70" t="b">
        <v>0</v>
      </c>
      <c r="I8" s="32" t="s">
        <v>258</v>
      </c>
      <c r="J8" s="43" t="s">
        <v>1017</v>
      </c>
      <c r="K8" s="178"/>
      <c r="L8" s="153"/>
      <c r="M8" s="156"/>
      <c r="N8" s="49" t="str">
        <f>IF(H8=TRUE, I8, "")</f>
        <v/>
      </c>
    </row>
    <row r="9" spans="2:14" ht="60" customHeight="1" x14ac:dyDescent="0.35">
      <c r="B9" s="193" t="s">
        <v>1018</v>
      </c>
      <c r="C9" s="145" t="s">
        <v>5</v>
      </c>
      <c r="D9" s="197"/>
      <c r="E9" s="233"/>
      <c r="F9" s="191"/>
      <c r="G9" s="126" t="s">
        <v>2222</v>
      </c>
      <c r="H9" s="71" t="b">
        <v>0</v>
      </c>
      <c r="I9" s="32" t="s">
        <v>778</v>
      </c>
      <c r="J9" s="43" t="s">
        <v>1019</v>
      </c>
      <c r="K9" s="176" t="s">
        <v>811</v>
      </c>
      <c r="L9" s="151" t="s">
        <v>1020</v>
      </c>
      <c r="M9" s="154" t="s">
        <v>1021</v>
      </c>
      <c r="N9" s="49" t="str">
        <f>IF(H12=TRUE,"",IF(H9=TRUE,I9,""))</f>
        <v/>
      </c>
    </row>
    <row r="10" spans="2:14" ht="60" customHeight="1" x14ac:dyDescent="0.35">
      <c r="B10" s="194"/>
      <c r="C10" s="146"/>
      <c r="D10" s="197"/>
      <c r="E10" s="233"/>
      <c r="F10" s="191"/>
      <c r="G10" s="127"/>
      <c r="H10" s="71" t="b">
        <v>0</v>
      </c>
      <c r="I10" s="32" t="s">
        <v>260</v>
      </c>
      <c r="J10" s="43" t="s">
        <v>1022</v>
      </c>
      <c r="K10" s="179"/>
      <c r="L10" s="152"/>
      <c r="M10" s="155"/>
      <c r="N10" s="49" t="str">
        <f>IF(H12=TRUE,"",IF(H10=TRUE,I10,""))</f>
        <v/>
      </c>
    </row>
    <row r="11" spans="2:14" ht="60" customHeight="1" x14ac:dyDescent="0.35">
      <c r="B11" s="194"/>
      <c r="C11" s="146"/>
      <c r="D11" s="197"/>
      <c r="E11" s="233"/>
      <c r="F11" s="191"/>
      <c r="G11" s="127"/>
      <c r="H11" s="71" t="b">
        <v>0</v>
      </c>
      <c r="I11" s="32" t="s">
        <v>779</v>
      </c>
      <c r="J11" s="43" t="s">
        <v>1023</v>
      </c>
      <c r="K11" s="179"/>
      <c r="L11" s="152"/>
      <c r="M11" s="155"/>
      <c r="N11" s="49" t="str">
        <f>IF(H12=TRUE,"",IF(H11=TRUE,I11,""))</f>
        <v/>
      </c>
    </row>
    <row r="12" spans="2:14" ht="60" customHeight="1" x14ac:dyDescent="0.35">
      <c r="B12" s="195"/>
      <c r="C12" s="147"/>
      <c r="D12" s="197"/>
      <c r="E12" s="233"/>
      <c r="F12" s="191"/>
      <c r="G12" s="128"/>
      <c r="H12" s="71" t="b">
        <v>0</v>
      </c>
      <c r="I12" s="32" t="s">
        <v>262</v>
      </c>
      <c r="J12" s="43" t="s">
        <v>1024</v>
      </c>
      <c r="K12" s="180"/>
      <c r="L12" s="153"/>
      <c r="M12" s="156"/>
      <c r="N12" s="49" t="str">
        <f t="shared" ref="N12:N22" si="0">IF(H12=TRUE, I12, "")</f>
        <v/>
      </c>
    </row>
    <row r="13" spans="2:14" ht="70.5" customHeight="1" x14ac:dyDescent="0.35">
      <c r="B13" s="193" t="s">
        <v>1025</v>
      </c>
      <c r="C13" s="145" t="s">
        <v>6</v>
      </c>
      <c r="D13" s="197"/>
      <c r="E13" s="233"/>
      <c r="F13" s="191"/>
      <c r="G13" s="126" t="s">
        <v>2223</v>
      </c>
      <c r="H13" s="71" t="b">
        <v>0</v>
      </c>
      <c r="I13" s="32" t="s">
        <v>263</v>
      </c>
      <c r="J13" s="43" t="s">
        <v>1026</v>
      </c>
      <c r="K13" s="135"/>
      <c r="L13" s="151" t="s">
        <v>1027</v>
      </c>
      <c r="M13" s="154" t="s">
        <v>1028</v>
      </c>
      <c r="N13" s="49" t="str">
        <f t="shared" si="0"/>
        <v/>
      </c>
    </row>
    <row r="14" spans="2:14" ht="70.5" customHeight="1" x14ac:dyDescent="0.35">
      <c r="B14" s="194"/>
      <c r="C14" s="146"/>
      <c r="D14" s="197"/>
      <c r="E14" s="233"/>
      <c r="F14" s="191"/>
      <c r="G14" s="127"/>
      <c r="H14" s="71" t="b">
        <v>0</v>
      </c>
      <c r="I14" s="32" t="s">
        <v>264</v>
      </c>
      <c r="J14" s="43" t="s">
        <v>1029</v>
      </c>
      <c r="K14" s="136"/>
      <c r="L14" s="152"/>
      <c r="M14" s="155"/>
      <c r="N14" s="49" t="str">
        <f t="shared" si="0"/>
        <v/>
      </c>
    </row>
    <row r="15" spans="2:14" ht="70.5" customHeight="1" x14ac:dyDescent="0.35">
      <c r="B15" s="194"/>
      <c r="C15" s="146"/>
      <c r="D15" s="197"/>
      <c r="E15" s="233"/>
      <c r="F15" s="191"/>
      <c r="G15" s="127"/>
      <c r="H15" s="71" t="b">
        <v>0</v>
      </c>
      <c r="I15" s="32" t="s">
        <v>265</v>
      </c>
      <c r="J15" s="43" t="s">
        <v>1030</v>
      </c>
      <c r="K15" s="136"/>
      <c r="L15" s="152"/>
      <c r="M15" s="155"/>
      <c r="N15" s="49" t="str">
        <f t="shared" si="0"/>
        <v/>
      </c>
    </row>
    <row r="16" spans="2:14" ht="70.5" customHeight="1" x14ac:dyDescent="0.35">
      <c r="B16" s="194"/>
      <c r="C16" s="146"/>
      <c r="D16" s="197"/>
      <c r="E16" s="233"/>
      <c r="F16" s="191"/>
      <c r="G16" s="127"/>
      <c r="H16" s="71" t="b">
        <v>0</v>
      </c>
      <c r="I16" s="32" t="s">
        <v>266</v>
      </c>
      <c r="J16" s="43" t="s">
        <v>1031</v>
      </c>
      <c r="K16" s="136"/>
      <c r="L16" s="152"/>
      <c r="M16" s="155"/>
      <c r="N16" s="49" t="str">
        <f t="shared" si="0"/>
        <v/>
      </c>
    </row>
    <row r="17" spans="2:14" ht="70.5" customHeight="1" x14ac:dyDescent="0.35">
      <c r="B17" s="194"/>
      <c r="C17" s="146"/>
      <c r="D17" s="197"/>
      <c r="E17" s="233"/>
      <c r="F17" s="191"/>
      <c r="G17" s="127"/>
      <c r="H17" s="71" t="b">
        <v>0</v>
      </c>
      <c r="I17" s="32" t="s">
        <v>267</v>
      </c>
      <c r="J17" s="43" t="s">
        <v>1032</v>
      </c>
      <c r="K17" s="136"/>
      <c r="L17" s="152"/>
      <c r="M17" s="155"/>
      <c r="N17" s="49" t="str">
        <f t="shared" si="0"/>
        <v/>
      </c>
    </row>
    <row r="18" spans="2:14" ht="70.5" customHeight="1" x14ac:dyDescent="0.35">
      <c r="B18" s="194"/>
      <c r="C18" s="146"/>
      <c r="D18" s="197"/>
      <c r="E18" s="233"/>
      <c r="F18" s="191"/>
      <c r="G18" s="127"/>
      <c r="H18" s="71" t="b">
        <v>0</v>
      </c>
      <c r="I18" s="32" t="s">
        <v>780</v>
      </c>
      <c r="J18" s="43" t="s">
        <v>1033</v>
      </c>
      <c r="K18" s="136"/>
      <c r="L18" s="152"/>
      <c r="M18" s="155"/>
      <c r="N18" s="49" t="str">
        <f t="shared" si="0"/>
        <v/>
      </c>
    </row>
    <row r="19" spans="2:14" ht="70.5" customHeight="1" x14ac:dyDescent="0.35">
      <c r="B19" s="194"/>
      <c r="C19" s="146"/>
      <c r="D19" s="197"/>
      <c r="E19" s="233"/>
      <c r="F19" s="191"/>
      <c r="G19" s="127"/>
      <c r="H19" s="71" t="b">
        <v>0</v>
      </c>
      <c r="I19" s="32" t="s">
        <v>269</v>
      </c>
      <c r="J19" s="43" t="s">
        <v>1034</v>
      </c>
      <c r="K19" s="136"/>
      <c r="L19" s="152"/>
      <c r="M19" s="155"/>
      <c r="N19" s="49" t="str">
        <f t="shared" si="0"/>
        <v/>
      </c>
    </row>
    <row r="20" spans="2:14" ht="70.5" customHeight="1" x14ac:dyDescent="0.35">
      <c r="B20" s="194"/>
      <c r="C20" s="146"/>
      <c r="D20" s="197"/>
      <c r="E20" s="233"/>
      <c r="F20" s="191"/>
      <c r="G20" s="127"/>
      <c r="H20" s="71" t="b">
        <v>0</v>
      </c>
      <c r="I20" s="32" t="s">
        <v>270</v>
      </c>
      <c r="J20" s="43" t="s">
        <v>1035</v>
      </c>
      <c r="K20" s="136"/>
      <c r="L20" s="152"/>
      <c r="M20" s="155"/>
      <c r="N20" s="49" t="str">
        <f t="shared" si="0"/>
        <v/>
      </c>
    </row>
    <row r="21" spans="2:14" ht="70.5" customHeight="1" x14ac:dyDescent="0.35">
      <c r="B21" s="194"/>
      <c r="C21" s="146"/>
      <c r="D21" s="197"/>
      <c r="E21" s="233"/>
      <c r="F21" s="191"/>
      <c r="G21" s="127"/>
      <c r="H21" s="71" t="b">
        <v>0</v>
      </c>
      <c r="I21" s="32" t="s">
        <v>271</v>
      </c>
      <c r="J21" s="43" t="s">
        <v>1036</v>
      </c>
      <c r="K21" s="136"/>
      <c r="L21" s="152"/>
      <c r="M21" s="155"/>
      <c r="N21" s="49" t="str">
        <f t="shared" si="0"/>
        <v/>
      </c>
    </row>
    <row r="22" spans="2:14" ht="70.5" customHeight="1" x14ac:dyDescent="0.35">
      <c r="B22" s="194"/>
      <c r="C22" s="146"/>
      <c r="D22" s="197"/>
      <c r="E22" s="233"/>
      <c r="F22" s="191"/>
      <c r="G22" s="127"/>
      <c r="H22" s="71" t="b">
        <v>0</v>
      </c>
      <c r="I22" s="32" t="s">
        <v>272</v>
      </c>
      <c r="J22" s="43" t="s">
        <v>1037</v>
      </c>
      <c r="K22" s="136"/>
      <c r="L22" s="152"/>
      <c r="M22" s="155"/>
      <c r="N22" s="49" t="str">
        <f t="shared" si="0"/>
        <v/>
      </c>
    </row>
    <row r="23" spans="2:14" ht="70.5" customHeight="1" x14ac:dyDescent="0.35">
      <c r="B23" s="195"/>
      <c r="C23" s="147"/>
      <c r="D23" s="197"/>
      <c r="E23" s="233"/>
      <c r="F23" s="191"/>
      <c r="G23" s="128"/>
      <c r="H23" s="71" t="b">
        <v>0</v>
      </c>
      <c r="I23" s="32" t="s">
        <v>656</v>
      </c>
      <c r="J23" s="48"/>
      <c r="K23" s="137"/>
      <c r="L23" s="153"/>
      <c r="M23" s="156"/>
      <c r="N23" s="56" t="str">
        <f>IF(J23="", "", J23)</f>
        <v/>
      </c>
    </row>
    <row r="24" spans="2:14" ht="52.5" x14ac:dyDescent="0.35">
      <c r="B24" s="34" t="s">
        <v>69</v>
      </c>
      <c r="C24" s="42"/>
      <c r="D24" s="197"/>
      <c r="E24" s="233"/>
      <c r="F24" s="191"/>
      <c r="G24" s="81" t="s">
        <v>2224</v>
      </c>
      <c r="H24" s="43" t="s">
        <v>1038</v>
      </c>
      <c r="I24" s="48"/>
      <c r="J24" s="48"/>
      <c r="K24" s="101"/>
      <c r="L24" s="57" t="s">
        <v>1039</v>
      </c>
      <c r="M24" s="42"/>
      <c r="N24" s="56" t="str">
        <f>IF(J24="", "Nem", J24)</f>
        <v>Nem</v>
      </c>
    </row>
    <row r="25" spans="2:14" ht="52.5" x14ac:dyDescent="0.35">
      <c r="B25" s="34" t="s">
        <v>70</v>
      </c>
      <c r="C25" s="42"/>
      <c r="D25" s="197"/>
      <c r="E25" s="233"/>
      <c r="F25" s="191"/>
      <c r="G25" s="81" t="s">
        <v>72</v>
      </c>
      <c r="H25" s="43" t="s">
        <v>1040</v>
      </c>
      <c r="I25" s="48"/>
      <c r="J25" s="48"/>
      <c r="K25" s="101"/>
      <c r="L25" s="57" t="s">
        <v>1041</v>
      </c>
      <c r="M25" s="42"/>
      <c r="N25" s="56" t="str">
        <f>IF(J25="", "Nem", J25)</f>
        <v>Nem</v>
      </c>
    </row>
    <row r="26" spans="2:14" ht="52.5" x14ac:dyDescent="0.35">
      <c r="B26" s="34" t="s">
        <v>71</v>
      </c>
      <c r="C26" s="42"/>
      <c r="D26" s="197"/>
      <c r="E26" s="233"/>
      <c r="F26" s="192"/>
      <c r="G26" s="81" t="s">
        <v>73</v>
      </c>
      <c r="H26" s="43" t="s">
        <v>1042</v>
      </c>
      <c r="I26" s="48"/>
      <c r="J26" s="48"/>
      <c r="K26" s="101"/>
      <c r="L26" s="57" t="s">
        <v>1043</v>
      </c>
      <c r="M26" s="42"/>
      <c r="N26" s="56" t="str">
        <f>IF(J26="", "Nem", J26)</f>
        <v>Nem</v>
      </c>
    </row>
    <row r="27" spans="2:14" ht="210.75" customHeight="1" x14ac:dyDescent="0.35">
      <c r="B27" s="15" t="s">
        <v>74</v>
      </c>
      <c r="C27" s="8"/>
      <c r="D27" s="196" t="s">
        <v>33</v>
      </c>
      <c r="E27" s="234" t="s">
        <v>32</v>
      </c>
      <c r="F27" s="24" t="s">
        <v>46</v>
      </c>
      <c r="G27" s="7" t="s">
        <v>2225</v>
      </c>
      <c r="H27" s="43" t="s">
        <v>1044</v>
      </c>
      <c r="I27" s="53"/>
      <c r="J27" s="43" t="s">
        <v>1045</v>
      </c>
      <c r="K27" s="23" t="s">
        <v>982</v>
      </c>
      <c r="L27" s="58" t="s">
        <v>1046</v>
      </c>
      <c r="M27" s="59"/>
      <c r="N27" s="49" t="str">
        <f>IF(I27="", "Nem ismert.", I27)</f>
        <v>Nem ismert.</v>
      </c>
    </row>
    <row r="28" spans="2:14" ht="43.5" customHeight="1" x14ac:dyDescent="0.35">
      <c r="B28" s="193" t="s">
        <v>76</v>
      </c>
      <c r="C28" s="145"/>
      <c r="D28" s="197"/>
      <c r="E28" s="234"/>
      <c r="F28" s="132" t="s">
        <v>47</v>
      </c>
      <c r="G28" s="141" t="s">
        <v>2226</v>
      </c>
      <c r="H28" s="43" t="s">
        <v>1047</v>
      </c>
      <c r="I28" s="32" t="s">
        <v>658</v>
      </c>
      <c r="J28" s="54"/>
      <c r="K28" s="222" t="s">
        <v>983</v>
      </c>
      <c r="L28" s="151" t="s">
        <v>1048</v>
      </c>
      <c r="M28" s="154"/>
      <c r="N28" s="55" t="str">
        <f>IF(J28="", "Nem ismert.", J28)</f>
        <v>Nem ismert.</v>
      </c>
    </row>
    <row r="29" spans="2:14" ht="43.5" customHeight="1" x14ac:dyDescent="0.35">
      <c r="B29" s="194"/>
      <c r="C29" s="146"/>
      <c r="D29" s="197"/>
      <c r="E29" s="234"/>
      <c r="F29" s="133"/>
      <c r="G29" s="142"/>
      <c r="H29" s="43" t="s">
        <v>1049</v>
      </c>
      <c r="I29" s="32" t="s">
        <v>659</v>
      </c>
      <c r="J29" s="54"/>
      <c r="K29" s="222"/>
      <c r="L29" s="152"/>
      <c r="M29" s="155"/>
      <c r="N29" s="55" t="str">
        <f>IF(J29="", "Nem ismert.", J29)</f>
        <v>Nem ismert.</v>
      </c>
    </row>
    <row r="30" spans="2:14" ht="43.5" customHeight="1" x14ac:dyDescent="0.35">
      <c r="B30" s="194"/>
      <c r="C30" s="146"/>
      <c r="D30" s="197"/>
      <c r="E30" s="234"/>
      <c r="F30" s="133"/>
      <c r="G30" s="142"/>
      <c r="H30" s="43" t="s">
        <v>1050</v>
      </c>
      <c r="I30" s="32" t="s">
        <v>660</v>
      </c>
      <c r="J30" s="54"/>
      <c r="K30" s="222"/>
      <c r="L30" s="152"/>
      <c r="M30" s="155"/>
      <c r="N30" s="55" t="str">
        <f>IF(J30="", "Nem ismert.", J30)</f>
        <v>Nem ismert.</v>
      </c>
    </row>
    <row r="31" spans="2:14" ht="43.5" customHeight="1" x14ac:dyDescent="0.35">
      <c r="B31" s="195"/>
      <c r="C31" s="147"/>
      <c r="D31" s="197"/>
      <c r="E31" s="234"/>
      <c r="F31" s="133"/>
      <c r="G31" s="143"/>
      <c r="H31" s="70" t="b">
        <v>0</v>
      </c>
      <c r="I31" s="32" t="s">
        <v>2237</v>
      </c>
      <c r="J31" s="43" t="s">
        <v>1051</v>
      </c>
      <c r="K31" s="222"/>
      <c r="L31" s="153"/>
      <c r="M31" s="156"/>
      <c r="N31" s="49" t="str">
        <f>IF(H31=TRUE, I31, "")</f>
        <v/>
      </c>
    </row>
    <row r="32" spans="2:14" ht="52.5" x14ac:dyDescent="0.35">
      <c r="B32" s="287" t="s">
        <v>77</v>
      </c>
      <c r="C32" s="33"/>
      <c r="D32" s="197"/>
      <c r="E32" s="234"/>
      <c r="F32" s="134"/>
      <c r="G32" s="81" t="s">
        <v>809</v>
      </c>
      <c r="H32" s="43" t="s">
        <v>1052</v>
      </c>
      <c r="I32" s="48"/>
      <c r="J32" s="54"/>
      <c r="K32" s="102"/>
      <c r="L32" s="57" t="s">
        <v>1053</v>
      </c>
      <c r="M32" s="60"/>
      <c r="N32" s="55" t="str">
        <f>IF(J32="", "Nem ismert.", J32)</f>
        <v>Nem ismert.</v>
      </c>
    </row>
    <row r="33" spans="2:14" ht="90" x14ac:dyDescent="0.35">
      <c r="B33" s="15" t="s">
        <v>78</v>
      </c>
      <c r="C33" s="8"/>
      <c r="D33" s="197"/>
      <c r="E33" s="234"/>
      <c r="F33" s="24" t="s">
        <v>2227</v>
      </c>
      <c r="G33" s="7" t="s">
        <v>662</v>
      </c>
      <c r="H33" s="43" t="s">
        <v>1054</v>
      </c>
      <c r="I33" s="54"/>
      <c r="J33" s="43" t="s">
        <v>1055</v>
      </c>
      <c r="K33" s="103" t="s">
        <v>248</v>
      </c>
      <c r="L33" s="58" t="s">
        <v>1056</v>
      </c>
      <c r="M33" s="59"/>
      <c r="N33" s="55" t="str">
        <f>IF(I33="", "Nem ismert.", I33)</f>
        <v>Nem ismert.</v>
      </c>
    </row>
    <row r="34" spans="2:14" ht="194" x14ac:dyDescent="0.35">
      <c r="B34" s="15" t="s">
        <v>79</v>
      </c>
      <c r="C34" s="8"/>
      <c r="D34" s="197"/>
      <c r="E34" s="224" t="s">
        <v>30</v>
      </c>
      <c r="F34" s="121" t="s">
        <v>2254</v>
      </c>
      <c r="G34" s="7" t="s">
        <v>2255</v>
      </c>
      <c r="H34" s="43" t="s">
        <v>1057</v>
      </c>
      <c r="I34" s="48"/>
      <c r="J34" s="43" t="s">
        <v>1058</v>
      </c>
      <c r="K34" s="23" t="s">
        <v>2256</v>
      </c>
      <c r="L34" s="58" t="s">
        <v>1059</v>
      </c>
      <c r="M34" s="59"/>
      <c r="N34" s="49" t="str">
        <f>IF(I34="", "Nem ismert.", I34)</f>
        <v>Nem ismert.</v>
      </c>
    </row>
    <row r="35" spans="2:14" s="11" customFormat="1" ht="70" x14ac:dyDescent="0.35">
      <c r="B35" s="15" t="s">
        <v>80</v>
      </c>
      <c r="C35" s="10"/>
      <c r="D35" s="197"/>
      <c r="E35" s="225"/>
      <c r="F35" s="190" t="s">
        <v>31</v>
      </c>
      <c r="G35" s="7" t="s">
        <v>767</v>
      </c>
      <c r="H35" s="43" t="s">
        <v>1060</v>
      </c>
      <c r="I35" s="48"/>
      <c r="J35" s="43" t="s">
        <v>1061</v>
      </c>
      <c r="K35" s="103"/>
      <c r="L35" s="58" t="s">
        <v>1062</v>
      </c>
      <c r="M35" s="6"/>
      <c r="N35" s="49" t="str">
        <f>IF(I35="", "Nem ismert.", I35)</f>
        <v>Nem ismert.</v>
      </c>
    </row>
    <row r="36" spans="2:14" s="11" customFormat="1" ht="72" x14ac:dyDescent="0.35">
      <c r="B36" s="16" t="s">
        <v>1063</v>
      </c>
      <c r="C36" s="10" t="s">
        <v>1064</v>
      </c>
      <c r="D36" s="197"/>
      <c r="E36" s="225"/>
      <c r="F36" s="191"/>
      <c r="G36" s="9" t="s">
        <v>2166</v>
      </c>
      <c r="H36" s="43" t="s">
        <v>1065</v>
      </c>
      <c r="I36" s="48"/>
      <c r="J36" s="43" t="s">
        <v>1066</v>
      </c>
      <c r="K36" s="103" t="s">
        <v>746</v>
      </c>
      <c r="L36" s="47" t="s">
        <v>1067</v>
      </c>
      <c r="M36" s="6" t="s">
        <v>1068</v>
      </c>
      <c r="N36" s="49" t="str">
        <f>IF(I36="", "Nem ismert.", I36)</f>
        <v>Nem ismert.</v>
      </c>
    </row>
    <row r="37" spans="2:14" s="11" customFormat="1" ht="39.75" customHeight="1" x14ac:dyDescent="0.35">
      <c r="B37" s="218" t="s">
        <v>82</v>
      </c>
      <c r="C37" s="213"/>
      <c r="D37" s="197"/>
      <c r="E37" s="225"/>
      <c r="F37" s="191"/>
      <c r="G37" s="141" t="s">
        <v>83</v>
      </c>
      <c r="H37" s="70" t="b">
        <v>0</v>
      </c>
      <c r="I37" s="32" t="s">
        <v>286</v>
      </c>
      <c r="J37" s="43" t="s">
        <v>1069</v>
      </c>
      <c r="K37" s="176" t="s">
        <v>781</v>
      </c>
      <c r="L37" s="157" t="s">
        <v>1070</v>
      </c>
      <c r="M37" s="132"/>
      <c r="N37" s="49" t="str">
        <f>IF(H37=TRUE, I37, "")</f>
        <v/>
      </c>
    </row>
    <row r="38" spans="2:14" s="11" customFormat="1" ht="39.75" customHeight="1" x14ac:dyDescent="0.35">
      <c r="B38" s="220"/>
      <c r="C38" s="214"/>
      <c r="D38" s="197"/>
      <c r="E38" s="225"/>
      <c r="F38" s="191"/>
      <c r="G38" s="142"/>
      <c r="H38" s="43" t="s">
        <v>1071</v>
      </c>
      <c r="I38" s="31" t="s">
        <v>974</v>
      </c>
      <c r="J38" s="66"/>
      <c r="K38" s="179"/>
      <c r="L38" s="158"/>
      <c r="M38" s="133"/>
      <c r="N38" s="67">
        <f>IF(H37=TRUE,"",J38)</f>
        <v>0</v>
      </c>
    </row>
    <row r="39" spans="2:14" s="11" customFormat="1" ht="39.75" customHeight="1" x14ac:dyDescent="0.35">
      <c r="B39" s="220"/>
      <c r="C39" s="214"/>
      <c r="D39" s="197"/>
      <c r="E39" s="225"/>
      <c r="F39" s="191"/>
      <c r="G39" s="142"/>
      <c r="H39" s="43" t="s">
        <v>1072</v>
      </c>
      <c r="I39" s="31" t="s">
        <v>975</v>
      </c>
      <c r="J39" s="66"/>
      <c r="K39" s="179"/>
      <c r="L39" s="158"/>
      <c r="M39" s="133"/>
      <c r="N39" s="67"/>
    </row>
    <row r="40" spans="2:14" s="11" customFormat="1" ht="39.75" customHeight="1" x14ac:dyDescent="0.35">
      <c r="B40" s="220"/>
      <c r="C40" s="214"/>
      <c r="D40" s="197"/>
      <c r="E40" s="225"/>
      <c r="F40" s="191"/>
      <c r="G40" s="142"/>
      <c r="H40" s="43" t="s">
        <v>1073</v>
      </c>
      <c r="I40" s="31" t="s">
        <v>976</v>
      </c>
      <c r="J40" s="66"/>
      <c r="K40" s="179"/>
      <c r="L40" s="158"/>
      <c r="M40" s="133"/>
      <c r="N40" s="67"/>
    </row>
    <row r="41" spans="2:14" s="11" customFormat="1" ht="39.75" customHeight="1" x14ac:dyDescent="0.35">
      <c r="B41" s="219"/>
      <c r="C41" s="215"/>
      <c r="D41" s="197"/>
      <c r="E41" s="226"/>
      <c r="F41" s="192"/>
      <c r="G41" s="143"/>
      <c r="H41" s="43" t="s">
        <v>1074</v>
      </c>
      <c r="I41" s="31" t="s">
        <v>977</v>
      </c>
      <c r="J41" s="66"/>
      <c r="K41" s="180"/>
      <c r="L41" s="159"/>
      <c r="M41" s="134"/>
      <c r="N41" s="67">
        <f>IF(H37=TRUE,"",J41)</f>
        <v>0</v>
      </c>
    </row>
    <row r="42" spans="2:14" ht="315.75" customHeight="1" x14ac:dyDescent="0.35">
      <c r="B42" s="218" t="s">
        <v>84</v>
      </c>
      <c r="C42" s="145"/>
      <c r="D42" s="197"/>
      <c r="E42" s="256" t="s">
        <v>8</v>
      </c>
      <c r="F42" s="190" t="s">
        <v>2103</v>
      </c>
      <c r="G42" s="141" t="s">
        <v>85</v>
      </c>
      <c r="H42" s="43" t="s">
        <v>1075</v>
      </c>
      <c r="I42" s="48"/>
      <c r="J42" s="53"/>
      <c r="K42" s="260" t="s">
        <v>984</v>
      </c>
      <c r="L42" s="157" t="s">
        <v>1076</v>
      </c>
      <c r="M42" s="154"/>
      <c r="N42" s="65" t="str">
        <f t="shared" ref="N42:N77" si="1">IF(J42="", "Nem ismert.", J42)</f>
        <v>Nem ismert.</v>
      </c>
    </row>
    <row r="43" spans="2:14" ht="315.75" customHeight="1" x14ac:dyDescent="0.35">
      <c r="B43" s="219"/>
      <c r="C43" s="147"/>
      <c r="D43" s="197"/>
      <c r="E43" s="257"/>
      <c r="F43" s="191"/>
      <c r="G43" s="143"/>
      <c r="H43" s="43" t="s">
        <v>1077</v>
      </c>
      <c r="I43" s="48"/>
      <c r="J43" s="53"/>
      <c r="K43" s="260"/>
      <c r="L43" s="159"/>
      <c r="M43" s="156"/>
      <c r="N43" s="65" t="str">
        <f t="shared" si="1"/>
        <v>Nem ismert.</v>
      </c>
    </row>
    <row r="44" spans="2:14" ht="91.5" customHeight="1" x14ac:dyDescent="0.35">
      <c r="B44" s="193" t="s">
        <v>86</v>
      </c>
      <c r="C44" s="145"/>
      <c r="D44" s="197"/>
      <c r="E44" s="257"/>
      <c r="F44" s="191"/>
      <c r="G44" s="141" t="s">
        <v>87</v>
      </c>
      <c r="H44" s="43" t="s">
        <v>1078</v>
      </c>
      <c r="I44" s="48"/>
      <c r="J44" s="53"/>
      <c r="K44" s="259" t="s">
        <v>978</v>
      </c>
      <c r="L44" s="151" t="s">
        <v>1079</v>
      </c>
      <c r="M44" s="154"/>
      <c r="N44" s="65" t="str">
        <f t="shared" si="1"/>
        <v>Nem ismert.</v>
      </c>
    </row>
    <row r="45" spans="2:14" ht="91.5" customHeight="1" x14ac:dyDescent="0.35">
      <c r="B45" s="195"/>
      <c r="C45" s="147"/>
      <c r="D45" s="197"/>
      <c r="E45" s="257"/>
      <c r="F45" s="191"/>
      <c r="G45" s="143"/>
      <c r="H45" s="43" t="s">
        <v>1080</v>
      </c>
      <c r="I45" s="48"/>
      <c r="J45" s="53"/>
      <c r="K45" s="259"/>
      <c r="L45" s="153"/>
      <c r="M45" s="156"/>
      <c r="N45" s="65" t="str">
        <f t="shared" si="1"/>
        <v>Nem ismert.</v>
      </c>
    </row>
    <row r="46" spans="2:14" ht="69" customHeight="1" x14ac:dyDescent="0.35">
      <c r="B46" s="288" t="s">
        <v>88</v>
      </c>
      <c r="C46" s="145"/>
      <c r="D46" s="197"/>
      <c r="E46" s="257"/>
      <c r="F46" s="191"/>
      <c r="G46" s="141" t="s">
        <v>89</v>
      </c>
      <c r="H46" s="43" t="s">
        <v>1081</v>
      </c>
      <c r="I46" s="48"/>
      <c r="J46" s="53"/>
      <c r="K46" s="222" t="s">
        <v>979</v>
      </c>
      <c r="L46" s="151" t="s">
        <v>1082</v>
      </c>
      <c r="M46" s="154"/>
      <c r="N46" s="65" t="str">
        <f t="shared" si="1"/>
        <v>Nem ismert.</v>
      </c>
    </row>
    <row r="47" spans="2:14" ht="69" customHeight="1" x14ac:dyDescent="0.35">
      <c r="B47" s="289"/>
      <c r="C47" s="147"/>
      <c r="D47" s="197"/>
      <c r="E47" s="257"/>
      <c r="F47" s="191"/>
      <c r="G47" s="143"/>
      <c r="H47" s="43" t="s">
        <v>1083</v>
      </c>
      <c r="I47" s="48"/>
      <c r="J47" s="53"/>
      <c r="K47" s="222"/>
      <c r="L47" s="153"/>
      <c r="M47" s="156"/>
      <c r="N47" s="65" t="str">
        <f t="shared" si="1"/>
        <v>Nem ismert.</v>
      </c>
    </row>
    <row r="48" spans="2:14" ht="75" customHeight="1" x14ac:dyDescent="0.35">
      <c r="B48" s="288" t="s">
        <v>90</v>
      </c>
      <c r="C48" s="145"/>
      <c r="D48" s="197"/>
      <c r="E48" s="257"/>
      <c r="F48" s="191"/>
      <c r="G48" s="141" t="s">
        <v>2165</v>
      </c>
      <c r="H48" s="44" t="s">
        <v>1084</v>
      </c>
      <c r="I48" s="4" t="s">
        <v>888</v>
      </c>
      <c r="J48" s="53"/>
      <c r="K48" s="222" t="s">
        <v>980</v>
      </c>
      <c r="L48" s="151" t="s">
        <v>1085</v>
      </c>
      <c r="M48" s="154"/>
      <c r="N48" s="65" t="str">
        <f t="shared" si="1"/>
        <v>Nem ismert.</v>
      </c>
    </row>
    <row r="49" spans="2:14" ht="75" customHeight="1" x14ac:dyDescent="0.35">
      <c r="B49" s="290"/>
      <c r="C49" s="146"/>
      <c r="D49" s="197"/>
      <c r="E49" s="257"/>
      <c r="F49" s="191"/>
      <c r="G49" s="142"/>
      <c r="H49" s="44" t="s">
        <v>1086</v>
      </c>
      <c r="I49" s="4" t="s">
        <v>889</v>
      </c>
      <c r="J49" s="53"/>
      <c r="K49" s="222"/>
      <c r="L49" s="152"/>
      <c r="M49" s="155"/>
      <c r="N49" s="65" t="str">
        <f t="shared" si="1"/>
        <v>Nem ismert.</v>
      </c>
    </row>
    <row r="50" spans="2:14" ht="75" customHeight="1" x14ac:dyDescent="0.35">
      <c r="B50" s="290"/>
      <c r="C50" s="146"/>
      <c r="D50" s="197"/>
      <c r="E50" s="257"/>
      <c r="F50" s="191"/>
      <c r="G50" s="142"/>
      <c r="H50" s="44" t="s">
        <v>1087</v>
      </c>
      <c r="I50" s="4" t="s">
        <v>890</v>
      </c>
      <c r="J50" s="53"/>
      <c r="K50" s="222"/>
      <c r="L50" s="152"/>
      <c r="M50" s="155"/>
      <c r="N50" s="65" t="str">
        <f t="shared" si="1"/>
        <v>Nem ismert.</v>
      </c>
    </row>
    <row r="51" spans="2:14" ht="75" customHeight="1" x14ac:dyDescent="0.35">
      <c r="B51" s="290"/>
      <c r="C51" s="146"/>
      <c r="D51" s="197"/>
      <c r="E51" s="257"/>
      <c r="F51" s="191"/>
      <c r="G51" s="142"/>
      <c r="H51" s="44" t="s">
        <v>1088</v>
      </c>
      <c r="I51" s="4" t="s">
        <v>891</v>
      </c>
      <c r="J51" s="53"/>
      <c r="K51" s="222"/>
      <c r="L51" s="152"/>
      <c r="M51" s="155"/>
      <c r="N51" s="65" t="str">
        <f t="shared" si="1"/>
        <v>Nem ismert.</v>
      </c>
    </row>
    <row r="52" spans="2:14" ht="75" customHeight="1" x14ac:dyDescent="0.35">
      <c r="B52" s="290"/>
      <c r="C52" s="146"/>
      <c r="D52" s="197"/>
      <c r="E52" s="257"/>
      <c r="F52" s="191"/>
      <c r="G52" s="142"/>
      <c r="H52" s="44" t="s">
        <v>1089</v>
      </c>
      <c r="I52" s="4" t="s">
        <v>892</v>
      </c>
      <c r="J52" s="53"/>
      <c r="K52" s="222"/>
      <c r="L52" s="152"/>
      <c r="M52" s="155"/>
      <c r="N52" s="65" t="str">
        <f t="shared" si="1"/>
        <v>Nem ismert.</v>
      </c>
    </row>
    <row r="53" spans="2:14" ht="75" customHeight="1" x14ac:dyDescent="0.35">
      <c r="B53" s="290"/>
      <c r="C53" s="146"/>
      <c r="D53" s="197"/>
      <c r="E53" s="257"/>
      <c r="F53" s="191"/>
      <c r="G53" s="142"/>
      <c r="H53" s="44" t="s">
        <v>1090</v>
      </c>
      <c r="I53" s="4" t="s">
        <v>893</v>
      </c>
      <c r="J53" s="53"/>
      <c r="K53" s="222"/>
      <c r="L53" s="152"/>
      <c r="M53" s="155"/>
      <c r="N53" s="65" t="str">
        <f t="shared" si="1"/>
        <v>Nem ismert.</v>
      </c>
    </row>
    <row r="54" spans="2:14" ht="75" customHeight="1" x14ac:dyDescent="0.35">
      <c r="B54" s="290"/>
      <c r="C54" s="146"/>
      <c r="D54" s="197"/>
      <c r="E54" s="257"/>
      <c r="F54" s="191"/>
      <c r="G54" s="142"/>
      <c r="H54" s="44" t="s">
        <v>1091</v>
      </c>
      <c r="I54" s="4" t="s">
        <v>894</v>
      </c>
      <c r="J54" s="53"/>
      <c r="K54" s="222"/>
      <c r="L54" s="152"/>
      <c r="M54" s="155"/>
      <c r="N54" s="65" t="str">
        <f t="shared" si="1"/>
        <v>Nem ismert.</v>
      </c>
    </row>
    <row r="55" spans="2:14" ht="75" customHeight="1" x14ac:dyDescent="0.35">
      <c r="B55" s="290"/>
      <c r="C55" s="146"/>
      <c r="D55" s="197"/>
      <c r="E55" s="257"/>
      <c r="F55" s="191"/>
      <c r="G55" s="142"/>
      <c r="H55" s="44" t="s">
        <v>1092</v>
      </c>
      <c r="I55" s="4" t="s">
        <v>895</v>
      </c>
      <c r="J55" s="53"/>
      <c r="K55" s="222"/>
      <c r="L55" s="152"/>
      <c r="M55" s="155"/>
      <c r="N55" s="65" t="str">
        <f t="shared" si="1"/>
        <v>Nem ismert.</v>
      </c>
    </row>
    <row r="56" spans="2:14" ht="75" customHeight="1" x14ac:dyDescent="0.35">
      <c r="B56" s="290"/>
      <c r="C56" s="146"/>
      <c r="D56" s="197"/>
      <c r="E56" s="257"/>
      <c r="F56" s="191"/>
      <c r="G56" s="142"/>
      <c r="H56" s="44" t="s">
        <v>1093</v>
      </c>
      <c r="I56" s="4" t="s">
        <v>896</v>
      </c>
      <c r="J56" s="53"/>
      <c r="K56" s="222"/>
      <c r="L56" s="152"/>
      <c r="M56" s="155"/>
      <c r="N56" s="65" t="str">
        <f t="shared" si="1"/>
        <v>Nem ismert.</v>
      </c>
    </row>
    <row r="57" spans="2:14" ht="75" customHeight="1" x14ac:dyDescent="0.35">
      <c r="B57" s="290"/>
      <c r="C57" s="146"/>
      <c r="D57" s="197"/>
      <c r="E57" s="257"/>
      <c r="F57" s="191"/>
      <c r="G57" s="142"/>
      <c r="H57" s="44" t="s">
        <v>1094</v>
      </c>
      <c r="I57" s="4" t="s">
        <v>897</v>
      </c>
      <c r="J57" s="53"/>
      <c r="K57" s="222"/>
      <c r="L57" s="152"/>
      <c r="M57" s="155"/>
      <c r="N57" s="65" t="str">
        <f t="shared" si="1"/>
        <v>Nem ismert.</v>
      </c>
    </row>
    <row r="58" spans="2:14" ht="75" customHeight="1" x14ac:dyDescent="0.35">
      <c r="B58" s="290"/>
      <c r="C58" s="146"/>
      <c r="D58" s="197"/>
      <c r="E58" s="257"/>
      <c r="F58" s="191"/>
      <c r="G58" s="142"/>
      <c r="H58" s="44" t="s">
        <v>1095</v>
      </c>
      <c r="I58" s="4" t="s">
        <v>898</v>
      </c>
      <c r="J58" s="53"/>
      <c r="K58" s="222"/>
      <c r="L58" s="152"/>
      <c r="M58" s="155"/>
      <c r="N58" s="65" t="str">
        <f t="shared" si="1"/>
        <v>Nem ismert.</v>
      </c>
    </row>
    <row r="59" spans="2:14" ht="75" customHeight="1" x14ac:dyDescent="0.35">
      <c r="B59" s="290"/>
      <c r="C59" s="146"/>
      <c r="D59" s="197"/>
      <c r="E59" s="257"/>
      <c r="F59" s="191"/>
      <c r="G59" s="142"/>
      <c r="H59" s="44" t="s">
        <v>1096</v>
      </c>
      <c r="I59" s="4" t="s">
        <v>899</v>
      </c>
      <c r="J59" s="53"/>
      <c r="K59" s="222"/>
      <c r="L59" s="152"/>
      <c r="M59" s="155"/>
      <c r="N59" s="65" t="str">
        <f t="shared" si="1"/>
        <v>Nem ismert.</v>
      </c>
    </row>
    <row r="60" spans="2:14" ht="75" customHeight="1" x14ac:dyDescent="0.35">
      <c r="B60" s="290"/>
      <c r="C60" s="146"/>
      <c r="D60" s="197"/>
      <c r="E60" s="257"/>
      <c r="F60" s="191"/>
      <c r="G60" s="142"/>
      <c r="H60" s="44" t="s">
        <v>1097</v>
      </c>
      <c r="I60" s="4" t="s">
        <v>900</v>
      </c>
      <c r="J60" s="53"/>
      <c r="K60" s="222"/>
      <c r="L60" s="152"/>
      <c r="M60" s="155"/>
      <c r="N60" s="65" t="str">
        <f t="shared" si="1"/>
        <v>Nem ismert.</v>
      </c>
    </row>
    <row r="61" spans="2:14" ht="75" customHeight="1" x14ac:dyDescent="0.35">
      <c r="B61" s="290"/>
      <c r="C61" s="146"/>
      <c r="D61" s="197"/>
      <c r="E61" s="257"/>
      <c r="F61" s="191"/>
      <c r="G61" s="142"/>
      <c r="H61" s="44" t="s">
        <v>1098</v>
      </c>
      <c r="I61" s="4" t="s">
        <v>901</v>
      </c>
      <c r="J61" s="53"/>
      <c r="K61" s="222"/>
      <c r="L61" s="152"/>
      <c r="M61" s="155"/>
      <c r="N61" s="65" t="str">
        <f t="shared" si="1"/>
        <v>Nem ismert.</v>
      </c>
    </row>
    <row r="62" spans="2:14" ht="75" customHeight="1" x14ac:dyDescent="0.35">
      <c r="B62" s="290"/>
      <c r="C62" s="146"/>
      <c r="D62" s="197"/>
      <c r="E62" s="257"/>
      <c r="F62" s="191"/>
      <c r="G62" s="142"/>
      <c r="H62" s="44" t="s">
        <v>1099</v>
      </c>
      <c r="I62" s="4" t="s">
        <v>902</v>
      </c>
      <c r="J62" s="78"/>
      <c r="K62" s="222"/>
      <c r="L62" s="152"/>
      <c r="M62" s="155"/>
      <c r="N62" s="65" t="str">
        <f t="shared" si="1"/>
        <v>Nem ismert.</v>
      </c>
    </row>
    <row r="63" spans="2:14" ht="75" customHeight="1" x14ac:dyDescent="0.35">
      <c r="B63" s="290"/>
      <c r="C63" s="146"/>
      <c r="D63" s="197"/>
      <c r="E63" s="257"/>
      <c r="F63" s="191"/>
      <c r="G63" s="142"/>
      <c r="H63" s="44" t="s">
        <v>1100</v>
      </c>
      <c r="I63" s="79" t="s">
        <v>815</v>
      </c>
      <c r="J63" s="77"/>
      <c r="K63" s="222"/>
      <c r="L63" s="152"/>
      <c r="M63" s="155"/>
      <c r="N63" s="65" t="str">
        <f t="shared" si="1"/>
        <v>Nem ismert.</v>
      </c>
    </row>
    <row r="64" spans="2:14" ht="75" customHeight="1" x14ac:dyDescent="0.35">
      <c r="B64" s="290"/>
      <c r="C64" s="146"/>
      <c r="D64" s="197"/>
      <c r="E64" s="257"/>
      <c r="F64" s="191"/>
      <c r="G64" s="142"/>
      <c r="H64" s="44" t="s">
        <v>1101</v>
      </c>
      <c r="I64" s="79" t="s">
        <v>816</v>
      </c>
      <c r="J64" s="77"/>
      <c r="K64" s="222"/>
      <c r="L64" s="152"/>
      <c r="M64" s="155"/>
      <c r="N64" s="65" t="str">
        <f t="shared" si="1"/>
        <v>Nem ismert.</v>
      </c>
    </row>
    <row r="65" spans="2:14" ht="75" customHeight="1" x14ac:dyDescent="0.35">
      <c r="B65" s="290"/>
      <c r="C65" s="146"/>
      <c r="D65" s="197"/>
      <c r="E65" s="257"/>
      <c r="F65" s="191"/>
      <c r="G65" s="142"/>
      <c r="H65" s="44" t="s">
        <v>1102</v>
      </c>
      <c r="I65" s="79" t="s">
        <v>817</v>
      </c>
      <c r="J65" s="77"/>
      <c r="K65" s="222"/>
      <c r="L65" s="152"/>
      <c r="M65" s="155"/>
      <c r="N65" s="65" t="str">
        <f t="shared" si="1"/>
        <v>Nem ismert.</v>
      </c>
    </row>
    <row r="66" spans="2:14" ht="75" customHeight="1" x14ac:dyDescent="0.35">
      <c r="B66" s="290"/>
      <c r="C66" s="146"/>
      <c r="D66" s="197"/>
      <c r="E66" s="257"/>
      <c r="F66" s="191"/>
      <c r="G66" s="142"/>
      <c r="H66" s="44" t="s">
        <v>1103</v>
      </c>
      <c r="I66" s="79" t="s">
        <v>818</v>
      </c>
      <c r="J66" s="77"/>
      <c r="K66" s="222"/>
      <c r="L66" s="152"/>
      <c r="M66" s="155"/>
      <c r="N66" s="65" t="str">
        <f t="shared" si="1"/>
        <v>Nem ismert.</v>
      </c>
    </row>
    <row r="67" spans="2:14" ht="75" customHeight="1" x14ac:dyDescent="0.35">
      <c r="B67" s="290"/>
      <c r="C67" s="146"/>
      <c r="D67" s="197"/>
      <c r="E67" s="257"/>
      <c r="F67" s="191"/>
      <c r="G67" s="142"/>
      <c r="H67" s="44" t="s">
        <v>1104</v>
      </c>
      <c r="I67" s="79" t="s">
        <v>819</v>
      </c>
      <c r="J67" s="77"/>
      <c r="K67" s="222"/>
      <c r="L67" s="152"/>
      <c r="M67" s="155"/>
      <c r="N67" s="65" t="str">
        <f t="shared" si="1"/>
        <v>Nem ismert.</v>
      </c>
    </row>
    <row r="68" spans="2:14" ht="75" customHeight="1" x14ac:dyDescent="0.35">
      <c r="B68" s="290"/>
      <c r="C68" s="146"/>
      <c r="D68" s="197"/>
      <c r="E68" s="257"/>
      <c r="F68" s="191"/>
      <c r="G68" s="142"/>
      <c r="H68" s="44" t="s">
        <v>1105</v>
      </c>
      <c r="I68" s="79" t="s">
        <v>820</v>
      </c>
      <c r="J68" s="77"/>
      <c r="K68" s="222"/>
      <c r="L68" s="152"/>
      <c r="M68" s="155"/>
      <c r="N68" s="65" t="str">
        <f t="shared" si="1"/>
        <v>Nem ismert.</v>
      </c>
    </row>
    <row r="69" spans="2:14" ht="75" customHeight="1" x14ac:dyDescent="0.35">
      <c r="B69" s="290"/>
      <c r="C69" s="146"/>
      <c r="D69" s="197"/>
      <c r="E69" s="257"/>
      <c r="F69" s="191"/>
      <c r="G69" s="142"/>
      <c r="H69" s="44" t="s">
        <v>1106</v>
      </c>
      <c r="I69" s="79" t="s">
        <v>821</v>
      </c>
      <c r="J69" s="77"/>
      <c r="K69" s="222"/>
      <c r="L69" s="152"/>
      <c r="M69" s="155"/>
      <c r="N69" s="65" t="str">
        <f t="shared" si="1"/>
        <v>Nem ismert.</v>
      </c>
    </row>
    <row r="70" spans="2:14" ht="75" customHeight="1" x14ac:dyDescent="0.35">
      <c r="B70" s="290"/>
      <c r="C70" s="146"/>
      <c r="D70" s="197"/>
      <c r="E70" s="257"/>
      <c r="F70" s="191"/>
      <c r="G70" s="142"/>
      <c r="H70" s="44" t="s">
        <v>1107</v>
      </c>
      <c r="I70" s="79" t="s">
        <v>822</v>
      </c>
      <c r="J70" s="77"/>
      <c r="K70" s="222"/>
      <c r="L70" s="152"/>
      <c r="M70" s="155"/>
      <c r="N70" s="65" t="str">
        <f t="shared" si="1"/>
        <v>Nem ismert.</v>
      </c>
    </row>
    <row r="71" spans="2:14" ht="75" customHeight="1" x14ac:dyDescent="0.35">
      <c r="B71" s="290"/>
      <c r="C71" s="146"/>
      <c r="D71" s="197"/>
      <c r="E71" s="257"/>
      <c r="F71" s="191"/>
      <c r="G71" s="142"/>
      <c r="H71" s="44" t="s">
        <v>1108</v>
      </c>
      <c r="I71" s="79" t="s">
        <v>823</v>
      </c>
      <c r="J71" s="77"/>
      <c r="K71" s="222"/>
      <c r="L71" s="152"/>
      <c r="M71" s="155"/>
      <c r="N71" s="65" t="str">
        <f t="shared" si="1"/>
        <v>Nem ismert.</v>
      </c>
    </row>
    <row r="72" spans="2:14" ht="75" customHeight="1" x14ac:dyDescent="0.35">
      <c r="B72" s="290"/>
      <c r="C72" s="146"/>
      <c r="D72" s="197"/>
      <c r="E72" s="257"/>
      <c r="F72" s="191"/>
      <c r="G72" s="142"/>
      <c r="H72" s="44" t="s">
        <v>1109</v>
      </c>
      <c r="I72" s="79" t="s">
        <v>824</v>
      </c>
      <c r="J72" s="77"/>
      <c r="K72" s="222"/>
      <c r="L72" s="152"/>
      <c r="M72" s="155"/>
      <c r="N72" s="65" t="str">
        <f t="shared" si="1"/>
        <v>Nem ismert.</v>
      </c>
    </row>
    <row r="73" spans="2:14" ht="75" customHeight="1" x14ac:dyDescent="0.35">
      <c r="B73" s="290"/>
      <c r="C73" s="146"/>
      <c r="D73" s="197"/>
      <c r="E73" s="257"/>
      <c r="F73" s="191"/>
      <c r="G73" s="142"/>
      <c r="H73" s="44" t="s">
        <v>1110</v>
      </c>
      <c r="I73" s="79" t="s">
        <v>825</v>
      </c>
      <c r="J73" s="77"/>
      <c r="K73" s="222"/>
      <c r="L73" s="152"/>
      <c r="M73" s="155"/>
      <c r="N73" s="65" t="str">
        <f t="shared" si="1"/>
        <v>Nem ismert.</v>
      </c>
    </row>
    <row r="74" spans="2:14" ht="75" customHeight="1" x14ac:dyDescent="0.35">
      <c r="B74" s="290"/>
      <c r="C74" s="146"/>
      <c r="D74" s="197"/>
      <c r="E74" s="257"/>
      <c r="F74" s="191"/>
      <c r="G74" s="142"/>
      <c r="H74" s="44" t="s">
        <v>1111</v>
      </c>
      <c r="I74" s="79" t="s">
        <v>826</v>
      </c>
      <c r="J74" s="77"/>
      <c r="K74" s="222"/>
      <c r="L74" s="152"/>
      <c r="M74" s="155"/>
      <c r="N74" s="65" t="str">
        <f t="shared" si="1"/>
        <v>Nem ismert.</v>
      </c>
    </row>
    <row r="75" spans="2:14" ht="75" customHeight="1" x14ac:dyDescent="0.35">
      <c r="B75" s="290"/>
      <c r="C75" s="146"/>
      <c r="D75" s="197"/>
      <c r="E75" s="257"/>
      <c r="F75" s="191"/>
      <c r="G75" s="142"/>
      <c r="H75" s="44" t="s">
        <v>1112</v>
      </c>
      <c r="I75" s="79" t="s">
        <v>827</v>
      </c>
      <c r="J75" s="77"/>
      <c r="K75" s="222"/>
      <c r="L75" s="152"/>
      <c r="M75" s="155"/>
      <c r="N75" s="65" t="str">
        <f t="shared" si="1"/>
        <v>Nem ismert.</v>
      </c>
    </row>
    <row r="76" spans="2:14" ht="75" customHeight="1" x14ac:dyDescent="0.35">
      <c r="B76" s="290"/>
      <c r="C76" s="146"/>
      <c r="D76" s="197"/>
      <c r="E76" s="257"/>
      <c r="F76" s="191"/>
      <c r="G76" s="142"/>
      <c r="H76" s="44" t="s">
        <v>1113</v>
      </c>
      <c r="I76" s="79" t="s">
        <v>828</v>
      </c>
      <c r="J76" s="77"/>
      <c r="K76" s="222"/>
      <c r="L76" s="152"/>
      <c r="M76" s="155"/>
      <c r="N76" s="65" t="str">
        <f t="shared" si="1"/>
        <v>Nem ismert.</v>
      </c>
    </row>
    <row r="77" spans="2:14" ht="75" customHeight="1" x14ac:dyDescent="0.35">
      <c r="B77" s="289"/>
      <c r="C77" s="147"/>
      <c r="D77" s="197"/>
      <c r="E77" s="257"/>
      <c r="F77" s="192"/>
      <c r="G77" s="143"/>
      <c r="H77" s="44" t="s">
        <v>1114</v>
      </c>
      <c r="I77" s="79" t="s">
        <v>829</v>
      </c>
      <c r="J77" s="77"/>
      <c r="K77" s="222"/>
      <c r="L77" s="153"/>
      <c r="M77" s="156"/>
      <c r="N77" s="65" t="str">
        <f t="shared" si="1"/>
        <v>Nem ismert.</v>
      </c>
    </row>
    <row r="78" spans="2:14" ht="75" customHeight="1" x14ac:dyDescent="0.35">
      <c r="B78" s="15" t="s">
        <v>91</v>
      </c>
      <c r="C78" s="8"/>
      <c r="D78" s="197"/>
      <c r="E78" s="257"/>
      <c r="F78" s="221" t="s">
        <v>48</v>
      </c>
      <c r="G78" s="7" t="s">
        <v>92</v>
      </c>
      <c r="H78" s="44" t="s">
        <v>1115</v>
      </c>
      <c r="I78" s="48"/>
      <c r="J78" s="80" t="s">
        <v>1116</v>
      </c>
      <c r="K78" s="104" t="s">
        <v>2104</v>
      </c>
      <c r="L78" s="58" t="s">
        <v>1117</v>
      </c>
      <c r="M78" s="59"/>
      <c r="N78" s="49" t="str">
        <f>IF(I78="", "Nem ismert.", I78)</f>
        <v>Nem ismert.</v>
      </c>
    </row>
    <row r="79" spans="2:14" ht="35" x14ac:dyDescent="0.35">
      <c r="B79" s="15" t="s">
        <v>93</v>
      </c>
      <c r="C79" s="13"/>
      <c r="D79" s="197"/>
      <c r="E79" s="257"/>
      <c r="F79" s="221"/>
      <c r="G79" s="7" t="s">
        <v>94</v>
      </c>
      <c r="H79" s="44" t="s">
        <v>1118</v>
      </c>
      <c r="I79" s="48"/>
      <c r="J79" s="44" t="s">
        <v>1119</v>
      </c>
      <c r="K79" s="222"/>
      <c r="L79" s="58" t="s">
        <v>1120</v>
      </c>
      <c r="M79" s="50"/>
      <c r="N79" s="49" t="str">
        <f>IF(I79="", "Nem ismert.", I79)</f>
        <v>Nem ismert.</v>
      </c>
    </row>
    <row r="80" spans="2:14" ht="278.25" customHeight="1" x14ac:dyDescent="0.35">
      <c r="B80" s="15" t="s">
        <v>1121</v>
      </c>
      <c r="C80" s="8" t="s">
        <v>1122</v>
      </c>
      <c r="D80" s="197"/>
      <c r="E80" s="257"/>
      <c r="F80" s="221"/>
      <c r="G80" s="14" t="s">
        <v>747</v>
      </c>
      <c r="H80" s="261" t="s">
        <v>43</v>
      </c>
      <c r="I80" s="262"/>
      <c r="J80" s="263"/>
      <c r="K80" s="222"/>
      <c r="L80" s="58" t="s">
        <v>1123</v>
      </c>
      <c r="M80" s="59" t="s">
        <v>1124</v>
      </c>
      <c r="N80" s="44" t="s">
        <v>1125</v>
      </c>
    </row>
    <row r="81" spans="2:14" ht="207.75" customHeight="1" x14ac:dyDescent="0.35">
      <c r="B81" s="15" t="s">
        <v>95</v>
      </c>
      <c r="C81" s="8"/>
      <c r="D81" s="197"/>
      <c r="E81" s="257"/>
      <c r="F81" s="223" t="s">
        <v>2105</v>
      </c>
      <c r="G81" s="7" t="s">
        <v>96</v>
      </c>
      <c r="H81" s="261" t="s">
        <v>685</v>
      </c>
      <c r="I81" s="262"/>
      <c r="J81" s="263"/>
      <c r="K81" s="105" t="s">
        <v>744</v>
      </c>
      <c r="L81" s="58" t="s">
        <v>1126</v>
      </c>
      <c r="M81" s="59"/>
      <c r="N81" s="44" t="s">
        <v>1127</v>
      </c>
    </row>
    <row r="82" spans="2:14" ht="54" customHeight="1" x14ac:dyDescent="0.35">
      <c r="B82" s="193" t="s">
        <v>1128</v>
      </c>
      <c r="C82" s="145" t="s">
        <v>1129</v>
      </c>
      <c r="D82" s="197"/>
      <c r="E82" s="257"/>
      <c r="F82" s="223"/>
      <c r="G82" s="9" t="s">
        <v>962</v>
      </c>
      <c r="H82" s="44" t="s">
        <v>1130</v>
      </c>
      <c r="I82" s="54"/>
      <c r="J82" s="44" t="s">
        <v>1131</v>
      </c>
      <c r="K82" s="105"/>
      <c r="L82" s="58"/>
      <c r="M82" s="59"/>
      <c r="N82" s="44"/>
    </row>
    <row r="83" spans="2:14" ht="72" customHeight="1" x14ac:dyDescent="0.35">
      <c r="B83" s="195"/>
      <c r="C83" s="147"/>
      <c r="D83" s="197"/>
      <c r="E83" s="257"/>
      <c r="F83" s="223"/>
      <c r="G83" s="9" t="s">
        <v>968</v>
      </c>
      <c r="H83" s="44" t="s">
        <v>1132</v>
      </c>
      <c r="I83" s="54"/>
      <c r="J83" s="44" t="s">
        <v>1133</v>
      </c>
      <c r="K83" s="104"/>
      <c r="L83" s="58" t="s">
        <v>1134</v>
      </c>
      <c r="M83" s="59" t="s">
        <v>1135</v>
      </c>
      <c r="N83" s="55" t="str">
        <f t="shared" ref="N83:N95" si="2">IF(I83="", "Nem ismert.", I83)</f>
        <v>Nem ismert.</v>
      </c>
    </row>
    <row r="84" spans="2:14" ht="54" customHeight="1" x14ac:dyDescent="0.35">
      <c r="B84" s="193" t="s">
        <v>1136</v>
      </c>
      <c r="C84" s="145" t="s">
        <v>1137</v>
      </c>
      <c r="D84" s="197"/>
      <c r="E84" s="257"/>
      <c r="F84" s="223"/>
      <c r="G84" s="9" t="s">
        <v>963</v>
      </c>
      <c r="H84" s="44"/>
      <c r="I84" s="54"/>
      <c r="J84" s="44"/>
      <c r="K84" s="104"/>
      <c r="L84" s="58"/>
      <c r="M84" s="59"/>
      <c r="N84" s="55"/>
    </row>
    <row r="85" spans="2:14" ht="72" customHeight="1" x14ac:dyDescent="0.35">
      <c r="B85" s="195"/>
      <c r="C85" s="147"/>
      <c r="D85" s="197"/>
      <c r="E85" s="257"/>
      <c r="F85" s="223"/>
      <c r="G85" s="9" t="s">
        <v>969</v>
      </c>
      <c r="H85" s="44" t="s">
        <v>1138</v>
      </c>
      <c r="I85" s="54"/>
      <c r="J85" s="44" t="s">
        <v>1139</v>
      </c>
      <c r="K85" s="104"/>
      <c r="L85" s="58" t="s">
        <v>1140</v>
      </c>
      <c r="M85" s="59" t="s">
        <v>1141</v>
      </c>
      <c r="N85" s="55" t="str">
        <f t="shared" si="2"/>
        <v>Nem ismert.</v>
      </c>
    </row>
    <row r="86" spans="2:14" ht="54" customHeight="1" x14ac:dyDescent="0.35">
      <c r="B86" s="193" t="s">
        <v>1142</v>
      </c>
      <c r="C86" s="145" t="s">
        <v>26</v>
      </c>
      <c r="D86" s="197"/>
      <c r="E86" s="257"/>
      <c r="F86" s="223"/>
      <c r="G86" s="9" t="s">
        <v>965</v>
      </c>
      <c r="H86" s="44"/>
      <c r="I86" s="54"/>
      <c r="J86" s="44"/>
      <c r="K86" s="104"/>
      <c r="L86" s="58"/>
      <c r="M86" s="59"/>
      <c r="N86" s="55"/>
    </row>
    <row r="87" spans="2:14" ht="72" customHeight="1" x14ac:dyDescent="0.35">
      <c r="B87" s="195"/>
      <c r="C87" s="147"/>
      <c r="D87" s="197"/>
      <c r="E87" s="257"/>
      <c r="F87" s="223"/>
      <c r="G87" s="9" t="s">
        <v>970</v>
      </c>
      <c r="H87" s="44" t="s">
        <v>1143</v>
      </c>
      <c r="I87" s="54"/>
      <c r="J87" s="44" t="s">
        <v>1144</v>
      </c>
      <c r="K87" s="104"/>
      <c r="L87" s="58" t="s">
        <v>1145</v>
      </c>
      <c r="M87" s="59" t="s">
        <v>1146</v>
      </c>
      <c r="N87" s="55" t="str">
        <f t="shared" si="2"/>
        <v>Nem ismert.</v>
      </c>
    </row>
    <row r="88" spans="2:14" ht="54" customHeight="1" x14ac:dyDescent="0.35">
      <c r="B88" s="193" t="s">
        <v>1147</v>
      </c>
      <c r="C88" s="145" t="s">
        <v>27</v>
      </c>
      <c r="D88" s="197"/>
      <c r="E88" s="257"/>
      <c r="F88" s="223"/>
      <c r="G88" s="9" t="s">
        <v>964</v>
      </c>
      <c r="H88" s="44"/>
      <c r="I88" s="54"/>
      <c r="J88" s="44"/>
      <c r="K88" s="104"/>
      <c r="L88" s="58"/>
      <c r="M88" s="59"/>
      <c r="N88" s="55"/>
    </row>
    <row r="89" spans="2:14" ht="72" customHeight="1" x14ac:dyDescent="0.35">
      <c r="B89" s="195"/>
      <c r="C89" s="147"/>
      <c r="D89" s="197"/>
      <c r="E89" s="257"/>
      <c r="F89" s="223"/>
      <c r="G89" s="9" t="s">
        <v>971</v>
      </c>
      <c r="H89" s="44" t="s">
        <v>1148</v>
      </c>
      <c r="I89" s="54"/>
      <c r="J89" s="44" t="s">
        <v>1149</v>
      </c>
      <c r="K89" s="104"/>
      <c r="L89" s="58" t="s">
        <v>1150</v>
      </c>
      <c r="M89" s="59" t="s">
        <v>1151</v>
      </c>
      <c r="N89" s="55" t="str">
        <f t="shared" si="2"/>
        <v>Nem ismert.</v>
      </c>
    </row>
    <row r="90" spans="2:14" ht="54" customHeight="1" x14ac:dyDescent="0.35">
      <c r="B90" s="193" t="s">
        <v>1152</v>
      </c>
      <c r="C90" s="145" t="s">
        <v>28</v>
      </c>
      <c r="D90" s="197"/>
      <c r="E90" s="257"/>
      <c r="F90" s="223"/>
      <c r="G90" s="9" t="s">
        <v>966</v>
      </c>
      <c r="H90" s="44"/>
      <c r="I90" s="54"/>
      <c r="J90" s="44"/>
      <c r="K90" s="104"/>
      <c r="L90" s="58"/>
      <c r="M90" s="59"/>
      <c r="N90" s="55"/>
    </row>
    <row r="91" spans="2:14" ht="72" customHeight="1" x14ac:dyDescent="0.35">
      <c r="B91" s="195"/>
      <c r="C91" s="147"/>
      <c r="D91" s="197"/>
      <c r="E91" s="257"/>
      <c r="F91" s="223"/>
      <c r="G91" s="9" t="s">
        <v>972</v>
      </c>
      <c r="H91" s="44" t="s">
        <v>1153</v>
      </c>
      <c r="I91" s="54"/>
      <c r="J91" s="44" t="s">
        <v>1154</v>
      </c>
      <c r="K91" s="104"/>
      <c r="L91" s="58" t="s">
        <v>1155</v>
      </c>
      <c r="M91" s="59" t="s">
        <v>1156</v>
      </c>
      <c r="N91" s="55" t="str">
        <f t="shared" si="2"/>
        <v>Nem ismert.</v>
      </c>
    </row>
    <row r="92" spans="2:14" ht="54" customHeight="1" x14ac:dyDescent="0.35">
      <c r="B92" s="193" t="s">
        <v>1157</v>
      </c>
      <c r="C92" s="145" t="s">
        <v>29</v>
      </c>
      <c r="D92" s="197"/>
      <c r="E92" s="257"/>
      <c r="F92" s="223"/>
      <c r="G92" s="9" t="s">
        <v>967</v>
      </c>
      <c r="H92" s="44"/>
      <c r="I92" s="54"/>
      <c r="J92" s="44"/>
      <c r="K92" s="104"/>
      <c r="L92" s="58"/>
      <c r="M92" s="59"/>
      <c r="N92" s="55"/>
    </row>
    <row r="93" spans="2:14" ht="72" customHeight="1" x14ac:dyDescent="0.35">
      <c r="B93" s="195"/>
      <c r="C93" s="147"/>
      <c r="D93" s="197"/>
      <c r="E93" s="257"/>
      <c r="F93" s="223"/>
      <c r="G93" s="9" t="s">
        <v>973</v>
      </c>
      <c r="H93" s="44" t="s">
        <v>1158</v>
      </c>
      <c r="I93" s="54"/>
      <c r="J93" s="44" t="s">
        <v>1159</v>
      </c>
      <c r="K93" s="104"/>
      <c r="L93" s="58" t="s">
        <v>1160</v>
      </c>
      <c r="M93" s="59" t="s">
        <v>1161</v>
      </c>
      <c r="N93" s="55" t="str">
        <f t="shared" si="2"/>
        <v>Nem ismert.</v>
      </c>
    </row>
    <row r="94" spans="2:14" ht="156.75" customHeight="1" x14ac:dyDescent="0.35">
      <c r="B94" s="15" t="s">
        <v>98</v>
      </c>
      <c r="C94" s="8"/>
      <c r="D94" s="197"/>
      <c r="E94" s="257"/>
      <c r="F94" s="24" t="s">
        <v>2108</v>
      </c>
      <c r="G94" s="7" t="s">
        <v>97</v>
      </c>
      <c r="H94" s="44" t="s">
        <v>1162</v>
      </c>
      <c r="I94" s="48"/>
      <c r="J94" s="44" t="s">
        <v>1163</v>
      </c>
      <c r="K94" s="104" t="s">
        <v>784</v>
      </c>
      <c r="L94" s="58" t="s">
        <v>1164</v>
      </c>
      <c r="M94" s="59"/>
      <c r="N94" s="49" t="str">
        <f t="shared" si="2"/>
        <v>Nem ismert.</v>
      </c>
    </row>
    <row r="95" spans="2:14" ht="95.25" customHeight="1" x14ac:dyDescent="0.35">
      <c r="B95" s="15" t="s">
        <v>99</v>
      </c>
      <c r="C95" s="8"/>
      <c r="D95" s="197"/>
      <c r="E95" s="257"/>
      <c r="F95" s="221" t="s">
        <v>2106</v>
      </c>
      <c r="G95" s="7" t="s">
        <v>289</v>
      </c>
      <c r="H95" s="44" t="s">
        <v>1165</v>
      </c>
      <c r="I95" s="48"/>
      <c r="J95" s="44" t="s">
        <v>1166</v>
      </c>
      <c r="K95" s="106" t="s">
        <v>44</v>
      </c>
      <c r="L95" s="58" t="s">
        <v>1167</v>
      </c>
      <c r="M95" s="59"/>
      <c r="N95" s="49" t="str">
        <f t="shared" si="2"/>
        <v>Nem ismert.</v>
      </c>
    </row>
    <row r="96" spans="2:14" ht="36.75" customHeight="1" x14ac:dyDescent="0.35">
      <c r="B96" s="193" t="s">
        <v>1168</v>
      </c>
      <c r="C96" s="145" t="s">
        <v>1169</v>
      </c>
      <c r="D96" s="197"/>
      <c r="E96" s="257"/>
      <c r="F96" s="221"/>
      <c r="G96" s="126" t="s">
        <v>197</v>
      </c>
      <c r="H96" s="71" t="b">
        <v>0</v>
      </c>
      <c r="I96" s="32" t="s">
        <v>290</v>
      </c>
      <c r="J96" s="267" t="s">
        <v>1170</v>
      </c>
      <c r="K96" s="199" t="s">
        <v>35</v>
      </c>
      <c r="L96" s="151" t="s">
        <v>1171</v>
      </c>
      <c r="M96" s="154" t="s">
        <v>1172</v>
      </c>
      <c r="N96" s="49" t="str">
        <f>IF(H96=TRUE, I96, "")</f>
        <v/>
      </c>
    </row>
    <row r="97" spans="2:14" ht="36.75" customHeight="1" x14ac:dyDescent="0.35">
      <c r="B97" s="195"/>
      <c r="C97" s="147"/>
      <c r="D97" s="197"/>
      <c r="E97" s="257"/>
      <c r="F97" s="221"/>
      <c r="G97" s="128"/>
      <c r="H97" s="71" t="b">
        <v>0</v>
      </c>
      <c r="I97" s="32" t="s">
        <v>291</v>
      </c>
      <c r="J97" s="268"/>
      <c r="K97" s="201"/>
      <c r="L97" s="153"/>
      <c r="M97" s="156"/>
      <c r="N97" s="49" t="str">
        <f>IF(H97=TRUE, I97, "")</f>
        <v/>
      </c>
    </row>
    <row r="98" spans="2:14" ht="72" x14ac:dyDescent="0.35">
      <c r="B98" s="15" t="s">
        <v>1173</v>
      </c>
      <c r="C98" s="8" t="s">
        <v>1174</v>
      </c>
      <c r="D98" s="197"/>
      <c r="E98" s="257"/>
      <c r="F98" s="221"/>
      <c r="G98" s="9" t="s">
        <v>198</v>
      </c>
      <c r="H98" s="44" t="s">
        <v>1175</v>
      </c>
      <c r="I98" s="48"/>
      <c r="J98" s="54"/>
      <c r="K98" s="106" t="s">
        <v>785</v>
      </c>
      <c r="L98" s="58" t="s">
        <v>1176</v>
      </c>
      <c r="M98" s="59" t="s">
        <v>1177</v>
      </c>
      <c r="N98" s="55" t="str">
        <f>IF(J98="", "Nem", J98)</f>
        <v>Nem</v>
      </c>
    </row>
    <row r="99" spans="2:14" ht="54" x14ac:dyDescent="0.35">
      <c r="B99" s="15" t="s">
        <v>1178</v>
      </c>
      <c r="C99" s="8" t="s">
        <v>1179</v>
      </c>
      <c r="D99" s="197"/>
      <c r="E99" s="257"/>
      <c r="F99" s="221"/>
      <c r="G99" s="9" t="s">
        <v>199</v>
      </c>
      <c r="H99" s="44" t="s">
        <v>1180</v>
      </c>
      <c r="I99" s="48"/>
      <c r="J99" s="48"/>
      <c r="K99" s="106" t="s">
        <v>100</v>
      </c>
      <c r="L99" s="58" t="s">
        <v>1181</v>
      </c>
      <c r="M99" s="59" t="s">
        <v>1182</v>
      </c>
      <c r="N99" s="49" t="str">
        <f>IF(J99="", "Nem", J99)</f>
        <v>Nem</v>
      </c>
    </row>
    <row r="100" spans="2:14" ht="90" x14ac:dyDescent="0.35">
      <c r="B100" s="15" t="s">
        <v>1183</v>
      </c>
      <c r="C100" s="8" t="s">
        <v>1184</v>
      </c>
      <c r="D100" s="198"/>
      <c r="E100" s="258"/>
      <c r="F100" s="221"/>
      <c r="G100" s="9" t="s">
        <v>689</v>
      </c>
      <c r="H100" s="44" t="s">
        <v>1185</v>
      </c>
      <c r="I100" s="48"/>
      <c r="J100" s="44" t="s">
        <v>1186</v>
      </c>
      <c r="K100" s="107"/>
      <c r="L100" s="58" t="s">
        <v>1187</v>
      </c>
      <c r="M100" s="59" t="s">
        <v>1188</v>
      </c>
      <c r="N100" s="49" t="str">
        <f t="shared" ref="N100:N106" si="3">IF(I100="", "Nem ismert.", I100)</f>
        <v>Nem ismert.</v>
      </c>
    </row>
    <row r="101" spans="2:14" ht="216" x14ac:dyDescent="0.35">
      <c r="B101" s="15" t="s">
        <v>101</v>
      </c>
      <c r="C101" s="8"/>
      <c r="D101" s="205" t="s">
        <v>9</v>
      </c>
      <c r="E101" s="216" t="s">
        <v>10</v>
      </c>
      <c r="F101" s="221" t="s">
        <v>2107</v>
      </c>
      <c r="G101" s="7" t="s">
        <v>102</v>
      </c>
      <c r="H101" s="44" t="s">
        <v>1189</v>
      </c>
      <c r="I101" s="48"/>
      <c r="J101" s="44" t="s">
        <v>1190</v>
      </c>
      <c r="K101" s="106" t="s">
        <v>690</v>
      </c>
      <c r="L101" s="58" t="s">
        <v>1191</v>
      </c>
      <c r="M101" s="59"/>
      <c r="N101" s="49" t="str">
        <f t="shared" si="3"/>
        <v>Nem ismert.</v>
      </c>
    </row>
    <row r="102" spans="2:14" ht="108" x14ac:dyDescent="0.35">
      <c r="B102" s="15" t="s">
        <v>1192</v>
      </c>
      <c r="C102" s="8" t="s">
        <v>1193</v>
      </c>
      <c r="D102" s="205"/>
      <c r="E102" s="233"/>
      <c r="F102" s="221"/>
      <c r="G102" s="9" t="s">
        <v>2167</v>
      </c>
      <c r="H102" s="44" t="s">
        <v>1194</v>
      </c>
      <c r="I102" s="48"/>
      <c r="J102" s="44" t="s">
        <v>1195</v>
      </c>
      <c r="K102" s="106"/>
      <c r="L102" s="58" t="s">
        <v>1196</v>
      </c>
      <c r="M102" s="59" t="s">
        <v>1197</v>
      </c>
      <c r="N102" s="49" t="str">
        <f t="shared" si="3"/>
        <v>Nem ismert.</v>
      </c>
    </row>
    <row r="103" spans="2:14" ht="87.5" x14ac:dyDescent="0.35">
      <c r="B103" s="15" t="s">
        <v>103</v>
      </c>
      <c r="C103" s="8"/>
      <c r="D103" s="205"/>
      <c r="E103" s="233"/>
      <c r="F103" s="21"/>
      <c r="G103" s="7" t="s">
        <v>104</v>
      </c>
      <c r="H103" s="44" t="s">
        <v>1198</v>
      </c>
      <c r="I103" s="48"/>
      <c r="J103" s="44" t="s">
        <v>1199</v>
      </c>
      <c r="K103" s="106"/>
      <c r="L103" s="58" t="s">
        <v>1200</v>
      </c>
      <c r="M103" s="59"/>
      <c r="N103" s="49" t="str">
        <f t="shared" si="3"/>
        <v>Nem ismert.</v>
      </c>
    </row>
    <row r="104" spans="2:14" ht="70" x14ac:dyDescent="0.35">
      <c r="B104" s="15" t="s">
        <v>105</v>
      </c>
      <c r="C104" s="8"/>
      <c r="D104" s="205"/>
      <c r="E104" s="233"/>
      <c r="F104" s="21"/>
      <c r="G104" s="7" t="s">
        <v>748</v>
      </c>
      <c r="H104" s="44" t="s">
        <v>1201</v>
      </c>
      <c r="I104" s="48"/>
      <c r="J104" s="44" t="s">
        <v>1202</v>
      </c>
      <c r="K104" s="106"/>
      <c r="L104" s="58" t="s">
        <v>1203</v>
      </c>
      <c r="M104" s="59"/>
      <c r="N104" s="49" t="str">
        <f t="shared" si="3"/>
        <v>Nem ismert.</v>
      </c>
    </row>
    <row r="105" spans="2:14" ht="216" x14ac:dyDescent="0.35">
      <c r="B105" s="15" t="s">
        <v>1204</v>
      </c>
      <c r="C105" s="8" t="s">
        <v>1205</v>
      </c>
      <c r="D105" s="205"/>
      <c r="E105" s="233"/>
      <c r="F105" s="21" t="s">
        <v>2109</v>
      </c>
      <c r="G105" s="9" t="s">
        <v>201</v>
      </c>
      <c r="H105" s="44" t="s">
        <v>1206</v>
      </c>
      <c r="I105" s="48"/>
      <c r="J105" s="44" t="s">
        <v>1207</v>
      </c>
      <c r="K105" s="108"/>
      <c r="L105" s="58" t="s">
        <v>1208</v>
      </c>
      <c r="M105" s="59" t="s">
        <v>1209</v>
      </c>
      <c r="N105" s="49" t="str">
        <f t="shared" si="3"/>
        <v>Nem ismert.</v>
      </c>
    </row>
    <row r="106" spans="2:14" ht="234.75" customHeight="1" x14ac:dyDescent="0.35">
      <c r="B106" s="15" t="s">
        <v>1210</v>
      </c>
      <c r="C106" s="8" t="s">
        <v>1211</v>
      </c>
      <c r="D106" s="205"/>
      <c r="E106" s="233"/>
      <c r="F106" s="21" t="s">
        <v>2110</v>
      </c>
      <c r="G106" s="9" t="s">
        <v>202</v>
      </c>
      <c r="H106" s="44" t="s">
        <v>1212</v>
      </c>
      <c r="I106" s="48"/>
      <c r="J106" s="45" t="s">
        <v>1213</v>
      </c>
      <c r="K106" s="108"/>
      <c r="L106" s="58" t="s">
        <v>1214</v>
      </c>
      <c r="M106" s="59" t="s">
        <v>1215</v>
      </c>
      <c r="N106" s="49" t="str">
        <f t="shared" si="3"/>
        <v>Nem ismert.</v>
      </c>
    </row>
    <row r="107" spans="2:14" ht="123.75" customHeight="1" x14ac:dyDescent="0.35">
      <c r="B107" s="15" t="s">
        <v>1216</v>
      </c>
      <c r="C107" s="8" t="s">
        <v>1217</v>
      </c>
      <c r="D107" s="205"/>
      <c r="E107" s="233"/>
      <c r="F107" s="221" t="s">
        <v>2111</v>
      </c>
      <c r="G107" s="9" t="s">
        <v>203</v>
      </c>
      <c r="H107" s="44" t="s">
        <v>1218</v>
      </c>
      <c r="I107" s="48"/>
      <c r="J107" s="48"/>
      <c r="K107" s="106" t="s">
        <v>106</v>
      </c>
      <c r="L107" s="58" t="s">
        <v>1219</v>
      </c>
      <c r="M107" s="59" t="s">
        <v>1220</v>
      </c>
      <c r="N107" s="49" t="str">
        <f>IF(J107="", "Nem releváns.", J107)</f>
        <v>Nem releváns.</v>
      </c>
    </row>
    <row r="108" spans="2:14" ht="123.75" customHeight="1" x14ac:dyDescent="0.35">
      <c r="B108" s="15" t="s">
        <v>1221</v>
      </c>
      <c r="C108" s="8" t="s">
        <v>1222</v>
      </c>
      <c r="D108" s="205"/>
      <c r="E108" s="233"/>
      <c r="F108" s="221"/>
      <c r="G108" s="9" t="s">
        <v>204</v>
      </c>
      <c r="H108" s="44" t="s">
        <v>1223</v>
      </c>
      <c r="I108" s="48"/>
      <c r="J108" s="48"/>
      <c r="K108" s="108"/>
      <c r="L108" s="58" t="s">
        <v>1224</v>
      </c>
      <c r="M108" s="59" t="s">
        <v>1225</v>
      </c>
      <c r="N108" s="49" t="str">
        <f>IF(J108="", "Nem releváns.", J108)</f>
        <v>Nem releváns.</v>
      </c>
    </row>
    <row r="109" spans="2:14" ht="123.75" customHeight="1" x14ac:dyDescent="0.35">
      <c r="B109" s="15" t="s">
        <v>1226</v>
      </c>
      <c r="C109" s="8" t="s">
        <v>1227</v>
      </c>
      <c r="D109" s="205"/>
      <c r="E109" s="233"/>
      <c r="F109" s="221"/>
      <c r="G109" s="9" t="s">
        <v>205</v>
      </c>
      <c r="H109" s="44" t="s">
        <v>1228</v>
      </c>
      <c r="I109" s="48"/>
      <c r="J109" s="48"/>
      <c r="K109" s="106" t="s">
        <v>107</v>
      </c>
      <c r="L109" s="58" t="s">
        <v>1229</v>
      </c>
      <c r="M109" s="59" t="s">
        <v>1230</v>
      </c>
      <c r="N109" s="49" t="str">
        <f>IF(J109="", "Nem releváns.", J109)</f>
        <v>Nem releváns.</v>
      </c>
    </row>
    <row r="110" spans="2:14" ht="236.25" customHeight="1" x14ac:dyDescent="0.35">
      <c r="B110" s="15" t="s">
        <v>108</v>
      </c>
      <c r="C110" s="8"/>
      <c r="D110" s="205"/>
      <c r="E110" s="233"/>
      <c r="F110" s="21" t="s">
        <v>2112</v>
      </c>
      <c r="G110" s="7" t="s">
        <v>59</v>
      </c>
      <c r="H110" s="44" t="s">
        <v>1231</v>
      </c>
      <c r="I110" s="48"/>
      <c r="J110" s="45" t="s">
        <v>1232</v>
      </c>
      <c r="K110" s="106"/>
      <c r="L110" s="58" t="s">
        <v>1233</v>
      </c>
      <c r="M110" s="59"/>
      <c r="N110" s="49" t="str">
        <f>IF(I110="", "Nem ismert.", I110)</f>
        <v>Nem ismert.</v>
      </c>
    </row>
    <row r="111" spans="2:14" ht="108" x14ac:dyDescent="0.35">
      <c r="B111" s="15" t="s">
        <v>109</v>
      </c>
      <c r="C111" s="8"/>
      <c r="D111" s="205"/>
      <c r="E111" s="233"/>
      <c r="F111" s="21" t="s">
        <v>2113</v>
      </c>
      <c r="G111" s="7" t="s">
        <v>40</v>
      </c>
      <c r="H111" s="44" t="s">
        <v>1234</v>
      </c>
      <c r="I111" s="48"/>
      <c r="J111" s="48"/>
      <c r="K111" s="106"/>
      <c r="L111" s="58" t="s">
        <v>1235</v>
      </c>
      <c r="M111" s="59"/>
      <c r="N111" s="49" t="str">
        <f>IF(J111="", "Nem releváns.", J111)</f>
        <v>Nem releváns.</v>
      </c>
    </row>
    <row r="112" spans="2:14" ht="142.5" customHeight="1" x14ac:dyDescent="0.35">
      <c r="B112" s="15" t="s">
        <v>110</v>
      </c>
      <c r="C112" s="8"/>
      <c r="D112" s="205"/>
      <c r="E112" s="233"/>
      <c r="F112" s="221" t="s">
        <v>2114</v>
      </c>
      <c r="G112" s="7" t="s">
        <v>111</v>
      </c>
      <c r="H112" s="44" t="s">
        <v>1236</v>
      </c>
      <c r="I112" s="48"/>
      <c r="J112" s="48"/>
      <c r="K112" s="106" t="s">
        <v>691</v>
      </c>
      <c r="L112" s="58" t="s">
        <v>1237</v>
      </c>
      <c r="M112" s="59"/>
      <c r="N112" s="49" t="str">
        <f>IF(J112="", "Nem releváns.", J112)</f>
        <v>Nem releváns.</v>
      </c>
    </row>
    <row r="113" spans="2:14" ht="142.5" customHeight="1" x14ac:dyDescent="0.35">
      <c r="B113" s="15" t="s">
        <v>1238</v>
      </c>
      <c r="C113" s="8" t="s">
        <v>1239</v>
      </c>
      <c r="D113" s="205"/>
      <c r="E113" s="217"/>
      <c r="F113" s="221"/>
      <c r="G113" s="9" t="s">
        <v>981</v>
      </c>
      <c r="H113" s="44" t="s">
        <v>1240</v>
      </c>
      <c r="I113" s="48"/>
      <c r="J113" s="44" t="s">
        <v>1241</v>
      </c>
      <c r="K113" s="106"/>
      <c r="L113" s="58" t="s">
        <v>1242</v>
      </c>
      <c r="M113" s="59" t="s">
        <v>1243</v>
      </c>
      <c r="N113" s="49" t="str">
        <f>IF(I113="", "Nem ismert.", I113)</f>
        <v>Nem ismert.</v>
      </c>
    </row>
    <row r="114" spans="2:14" ht="194" x14ac:dyDescent="0.35">
      <c r="B114" s="15" t="s">
        <v>112</v>
      </c>
      <c r="C114" s="8"/>
      <c r="D114" s="205"/>
      <c r="E114" s="25" t="s">
        <v>11</v>
      </c>
      <c r="F114" s="24" t="s">
        <v>2141</v>
      </c>
      <c r="G114" s="7" t="s">
        <v>113</v>
      </c>
      <c r="H114" s="44" t="s">
        <v>1244</v>
      </c>
      <c r="I114" s="48"/>
      <c r="J114" s="45" t="s">
        <v>1245</v>
      </c>
      <c r="K114" s="106" t="s">
        <v>247</v>
      </c>
      <c r="L114" s="58" t="s">
        <v>1246</v>
      </c>
      <c r="M114" s="59"/>
      <c r="N114" s="49" t="str">
        <f>IF(I114="", "Nem ismert.", I114)</f>
        <v>Nem ismert.</v>
      </c>
    </row>
    <row r="115" spans="2:14" ht="51.75" customHeight="1" x14ac:dyDescent="0.35">
      <c r="B115" s="242" t="s">
        <v>114</v>
      </c>
      <c r="C115" s="145"/>
      <c r="D115" s="196" t="s">
        <v>2230</v>
      </c>
      <c r="E115" s="216" t="s">
        <v>12</v>
      </c>
      <c r="F115" s="190" t="s">
        <v>2142</v>
      </c>
      <c r="G115" s="141" t="s">
        <v>749</v>
      </c>
      <c r="H115" s="44" t="s">
        <v>1247</v>
      </c>
      <c r="I115" s="4" t="s">
        <v>903</v>
      </c>
      <c r="J115" s="53"/>
      <c r="K115" s="176" t="s">
        <v>786</v>
      </c>
      <c r="L115" s="172" t="s">
        <v>1248</v>
      </c>
      <c r="M115" s="154"/>
      <c r="N115" s="65" t="str">
        <f>IF(J115="", "Nem ismert.", J115)</f>
        <v>Nem ismert.</v>
      </c>
    </row>
    <row r="116" spans="2:14" ht="51.75" customHeight="1" x14ac:dyDescent="0.35">
      <c r="B116" s="243"/>
      <c r="C116" s="146"/>
      <c r="D116" s="197"/>
      <c r="E116" s="233"/>
      <c r="F116" s="191"/>
      <c r="G116" s="142"/>
      <c r="H116" s="44" t="s">
        <v>1249</v>
      </c>
      <c r="I116" s="31" t="s">
        <v>904</v>
      </c>
      <c r="J116" s="53"/>
      <c r="K116" s="179"/>
      <c r="L116" s="173"/>
      <c r="M116" s="155"/>
      <c r="N116" s="65" t="str">
        <f>IF(J116="", "Nem ismert.", J116)</f>
        <v>Nem ismert.</v>
      </c>
    </row>
    <row r="117" spans="2:14" ht="51.75" customHeight="1" x14ac:dyDescent="0.35">
      <c r="B117" s="243"/>
      <c r="C117" s="146"/>
      <c r="D117" s="197"/>
      <c r="E117" s="233"/>
      <c r="F117" s="191"/>
      <c r="G117" s="142"/>
      <c r="H117" s="44" t="s">
        <v>1250</v>
      </c>
      <c r="I117" s="31" t="s">
        <v>905</v>
      </c>
      <c r="J117" s="53"/>
      <c r="K117" s="179"/>
      <c r="L117" s="173"/>
      <c r="M117" s="155"/>
      <c r="N117" s="65" t="str">
        <f>IF(J117="", "Nem ismert.", J117)</f>
        <v>Nem ismert.</v>
      </c>
    </row>
    <row r="118" spans="2:14" ht="51.75" customHeight="1" x14ac:dyDescent="0.35">
      <c r="B118" s="243"/>
      <c r="C118" s="146"/>
      <c r="D118" s="197"/>
      <c r="E118" s="233"/>
      <c r="F118" s="191"/>
      <c r="G118" s="142"/>
      <c r="H118" s="44" t="s">
        <v>1251</v>
      </c>
      <c r="I118" s="4" t="s">
        <v>906</v>
      </c>
      <c r="J118" s="53"/>
      <c r="K118" s="179"/>
      <c r="L118" s="173"/>
      <c r="M118" s="155"/>
      <c r="N118" s="65" t="str">
        <f t="shared" ref="N118:N145" si="4">IF(J118="", "Nem ismert.", J118)</f>
        <v>Nem ismert.</v>
      </c>
    </row>
    <row r="119" spans="2:14" ht="51.75" customHeight="1" x14ac:dyDescent="0.35">
      <c r="B119" s="243"/>
      <c r="C119" s="146"/>
      <c r="D119" s="197"/>
      <c r="E119" s="233"/>
      <c r="F119" s="191"/>
      <c r="G119" s="142"/>
      <c r="H119" s="44" t="s">
        <v>1252</v>
      </c>
      <c r="I119" s="31" t="s">
        <v>907</v>
      </c>
      <c r="J119" s="53"/>
      <c r="K119" s="179"/>
      <c r="L119" s="173"/>
      <c r="M119" s="155"/>
      <c r="N119" s="65" t="str">
        <f t="shared" si="4"/>
        <v>Nem ismert.</v>
      </c>
    </row>
    <row r="120" spans="2:14" ht="51.75" customHeight="1" x14ac:dyDescent="0.35">
      <c r="B120" s="243"/>
      <c r="C120" s="146"/>
      <c r="D120" s="197"/>
      <c r="E120" s="233"/>
      <c r="F120" s="191"/>
      <c r="G120" s="142"/>
      <c r="H120" s="44" t="s">
        <v>1253</v>
      </c>
      <c r="I120" s="31" t="s">
        <v>1254</v>
      </c>
      <c r="J120" s="53"/>
      <c r="K120" s="179"/>
      <c r="L120" s="173"/>
      <c r="M120" s="155"/>
      <c r="N120" s="65" t="str">
        <f t="shared" si="4"/>
        <v>Nem ismert.</v>
      </c>
    </row>
    <row r="121" spans="2:14" ht="51.75" customHeight="1" x14ac:dyDescent="0.35">
      <c r="B121" s="243"/>
      <c r="C121" s="146"/>
      <c r="D121" s="197"/>
      <c r="E121" s="233"/>
      <c r="F121" s="191"/>
      <c r="G121" s="142"/>
      <c r="H121" s="44" t="s">
        <v>1255</v>
      </c>
      <c r="I121" s="31" t="s">
        <v>1256</v>
      </c>
      <c r="J121" s="53"/>
      <c r="K121" s="179"/>
      <c r="L121" s="173"/>
      <c r="M121" s="155"/>
      <c r="N121" s="65" t="str">
        <f t="shared" si="4"/>
        <v>Nem ismert.</v>
      </c>
    </row>
    <row r="122" spans="2:14" ht="51.75" customHeight="1" x14ac:dyDescent="0.35">
      <c r="B122" s="243"/>
      <c r="C122" s="146"/>
      <c r="D122" s="197"/>
      <c r="E122" s="233"/>
      <c r="F122" s="191"/>
      <c r="G122" s="142"/>
      <c r="H122" s="44" t="s">
        <v>1257</v>
      </c>
      <c r="I122" s="31" t="s">
        <v>908</v>
      </c>
      <c r="J122" s="53"/>
      <c r="K122" s="179"/>
      <c r="L122" s="173"/>
      <c r="M122" s="155"/>
      <c r="N122" s="65" t="str">
        <f t="shared" si="4"/>
        <v>Nem ismert.</v>
      </c>
    </row>
    <row r="123" spans="2:14" ht="51.75" customHeight="1" x14ac:dyDescent="0.35">
      <c r="B123" s="243"/>
      <c r="C123" s="146"/>
      <c r="D123" s="197"/>
      <c r="E123" s="233"/>
      <c r="F123" s="191"/>
      <c r="G123" s="142"/>
      <c r="H123" s="44" t="s">
        <v>1258</v>
      </c>
      <c r="I123" s="31" t="s">
        <v>909</v>
      </c>
      <c r="J123" s="53"/>
      <c r="K123" s="179"/>
      <c r="L123" s="173"/>
      <c r="M123" s="155"/>
      <c r="N123" s="65" t="str">
        <f t="shared" si="4"/>
        <v>Nem ismert.</v>
      </c>
    </row>
    <row r="124" spans="2:14" ht="51.75" customHeight="1" x14ac:dyDescent="0.35">
      <c r="B124" s="243"/>
      <c r="C124" s="146"/>
      <c r="D124" s="197"/>
      <c r="E124" s="233"/>
      <c r="F124" s="191"/>
      <c r="G124" s="142"/>
      <c r="H124" s="44" t="s">
        <v>1259</v>
      </c>
      <c r="I124" s="4" t="s">
        <v>910</v>
      </c>
      <c r="J124" s="53"/>
      <c r="K124" s="179"/>
      <c r="L124" s="173"/>
      <c r="M124" s="155"/>
      <c r="N124" s="65" t="str">
        <f t="shared" si="4"/>
        <v>Nem ismert.</v>
      </c>
    </row>
    <row r="125" spans="2:14" ht="51.75" customHeight="1" x14ac:dyDescent="0.35">
      <c r="B125" s="243"/>
      <c r="C125" s="146"/>
      <c r="D125" s="197"/>
      <c r="E125" s="233"/>
      <c r="F125" s="191"/>
      <c r="G125" s="142"/>
      <c r="H125" s="44" t="s">
        <v>1260</v>
      </c>
      <c r="I125" s="31" t="s">
        <v>1261</v>
      </c>
      <c r="J125" s="53"/>
      <c r="K125" s="179"/>
      <c r="L125" s="173"/>
      <c r="M125" s="155"/>
      <c r="N125" s="65" t="str">
        <f t="shared" si="4"/>
        <v>Nem ismert.</v>
      </c>
    </row>
    <row r="126" spans="2:14" ht="51.75" customHeight="1" x14ac:dyDescent="0.35">
      <c r="B126" s="243"/>
      <c r="C126" s="146"/>
      <c r="D126" s="197"/>
      <c r="E126" s="233"/>
      <c r="F126" s="191"/>
      <c r="G126" s="142"/>
      <c r="H126" s="44" t="s">
        <v>1262</v>
      </c>
      <c r="I126" s="31" t="s">
        <v>1263</v>
      </c>
      <c r="J126" s="53"/>
      <c r="K126" s="179"/>
      <c r="L126" s="173"/>
      <c r="M126" s="155"/>
      <c r="N126" s="65" t="str">
        <f t="shared" si="4"/>
        <v>Nem ismert.</v>
      </c>
    </row>
    <row r="127" spans="2:14" ht="51.75" customHeight="1" x14ac:dyDescent="0.35">
      <c r="B127" s="243"/>
      <c r="C127" s="146"/>
      <c r="D127" s="197"/>
      <c r="E127" s="233"/>
      <c r="F127" s="191"/>
      <c r="G127" s="142"/>
      <c r="H127" s="44" t="s">
        <v>1264</v>
      </c>
      <c r="I127" s="31" t="s">
        <v>1265</v>
      </c>
      <c r="J127" s="53"/>
      <c r="K127" s="179"/>
      <c r="L127" s="173"/>
      <c r="M127" s="155"/>
      <c r="N127" s="65" t="str">
        <f t="shared" si="4"/>
        <v>Nem ismert.</v>
      </c>
    </row>
    <row r="128" spans="2:14" ht="51.75" customHeight="1" x14ac:dyDescent="0.35">
      <c r="B128" s="243"/>
      <c r="C128" s="146"/>
      <c r="D128" s="197"/>
      <c r="E128" s="233"/>
      <c r="F128" s="191"/>
      <c r="G128" s="142"/>
      <c r="H128" s="44" t="s">
        <v>1266</v>
      </c>
      <c r="I128" s="31" t="s">
        <v>1267</v>
      </c>
      <c r="J128" s="53"/>
      <c r="K128" s="179"/>
      <c r="L128" s="173"/>
      <c r="M128" s="155"/>
      <c r="N128" s="65" t="str">
        <f>IF(J128="", "Nem ismert.", J128)</f>
        <v>Nem ismert.</v>
      </c>
    </row>
    <row r="129" spans="2:14" ht="51.75" customHeight="1" x14ac:dyDescent="0.35">
      <c r="B129" s="243"/>
      <c r="C129" s="146"/>
      <c r="D129" s="197"/>
      <c r="E129" s="233"/>
      <c r="F129" s="191"/>
      <c r="G129" s="142"/>
      <c r="H129" s="44" t="s">
        <v>1268</v>
      </c>
      <c r="I129" s="31" t="s">
        <v>1269</v>
      </c>
      <c r="J129" s="53"/>
      <c r="K129" s="179"/>
      <c r="L129" s="173"/>
      <c r="M129" s="155"/>
      <c r="N129" s="65" t="str">
        <f t="shared" si="4"/>
        <v>Nem ismert.</v>
      </c>
    </row>
    <row r="130" spans="2:14" ht="51.75" customHeight="1" x14ac:dyDescent="0.35">
      <c r="B130" s="243"/>
      <c r="C130" s="146"/>
      <c r="D130" s="197"/>
      <c r="E130" s="233"/>
      <c r="F130" s="191"/>
      <c r="G130" s="142"/>
      <c r="H130" s="70" t="b">
        <v>0</v>
      </c>
      <c r="I130" s="32" t="s">
        <v>2238</v>
      </c>
      <c r="J130" s="45" t="s">
        <v>1270</v>
      </c>
      <c r="K130" s="179"/>
      <c r="L130" s="173"/>
      <c r="M130" s="155"/>
      <c r="N130" s="49" t="str">
        <f>IF(H130=TRUE, "üzleti évi vízfelhasználás nem ismert.", "")</f>
        <v/>
      </c>
    </row>
    <row r="131" spans="2:14" ht="51.75" customHeight="1" x14ac:dyDescent="0.35">
      <c r="B131" s="243"/>
      <c r="C131" s="146"/>
      <c r="D131" s="197"/>
      <c r="E131" s="233"/>
      <c r="F131" s="191"/>
      <c r="G131" s="142"/>
      <c r="H131" s="44" t="s">
        <v>1271</v>
      </c>
      <c r="I131" s="4" t="s">
        <v>830</v>
      </c>
      <c r="J131" s="53"/>
      <c r="K131" s="179"/>
      <c r="L131" s="173"/>
      <c r="M131" s="155"/>
      <c r="N131" s="65" t="str">
        <f t="shared" si="4"/>
        <v>Nem ismert.</v>
      </c>
    </row>
    <row r="132" spans="2:14" ht="51.75" customHeight="1" x14ac:dyDescent="0.35">
      <c r="B132" s="243"/>
      <c r="C132" s="146"/>
      <c r="D132" s="197"/>
      <c r="E132" s="233"/>
      <c r="F132" s="191"/>
      <c r="G132" s="142"/>
      <c r="H132" s="44" t="s">
        <v>1272</v>
      </c>
      <c r="I132" s="31" t="s">
        <v>831</v>
      </c>
      <c r="J132" s="53"/>
      <c r="K132" s="179"/>
      <c r="L132" s="173"/>
      <c r="M132" s="155"/>
      <c r="N132" s="65" t="str">
        <f t="shared" si="4"/>
        <v>Nem ismert.</v>
      </c>
    </row>
    <row r="133" spans="2:14" ht="51.75" customHeight="1" x14ac:dyDescent="0.35">
      <c r="B133" s="243"/>
      <c r="C133" s="146"/>
      <c r="D133" s="197"/>
      <c r="E133" s="233"/>
      <c r="F133" s="191"/>
      <c r="G133" s="142"/>
      <c r="H133" s="44" t="s">
        <v>1273</v>
      </c>
      <c r="I133" s="31" t="s">
        <v>832</v>
      </c>
      <c r="J133" s="53"/>
      <c r="K133" s="179"/>
      <c r="L133" s="173"/>
      <c r="M133" s="155"/>
      <c r="N133" s="65" t="str">
        <f t="shared" si="4"/>
        <v>Nem ismert.</v>
      </c>
    </row>
    <row r="134" spans="2:14" ht="51.75" customHeight="1" x14ac:dyDescent="0.35">
      <c r="B134" s="243"/>
      <c r="C134" s="146"/>
      <c r="D134" s="197"/>
      <c r="E134" s="233"/>
      <c r="F134" s="191"/>
      <c r="G134" s="142"/>
      <c r="H134" s="44" t="s">
        <v>1274</v>
      </c>
      <c r="I134" s="4" t="s">
        <v>833</v>
      </c>
      <c r="J134" s="53"/>
      <c r="K134" s="179"/>
      <c r="L134" s="173"/>
      <c r="M134" s="155"/>
      <c r="N134" s="65" t="str">
        <f t="shared" si="4"/>
        <v>Nem ismert.</v>
      </c>
    </row>
    <row r="135" spans="2:14" ht="51.75" customHeight="1" x14ac:dyDescent="0.35">
      <c r="B135" s="243"/>
      <c r="C135" s="146"/>
      <c r="D135" s="197"/>
      <c r="E135" s="233"/>
      <c r="F135" s="191"/>
      <c r="G135" s="142"/>
      <c r="H135" s="44" t="s">
        <v>1275</v>
      </c>
      <c r="I135" s="31" t="s">
        <v>834</v>
      </c>
      <c r="J135" s="53"/>
      <c r="K135" s="179"/>
      <c r="L135" s="173"/>
      <c r="M135" s="155"/>
      <c r="N135" s="65" t="str">
        <f t="shared" si="4"/>
        <v>Nem ismert.</v>
      </c>
    </row>
    <row r="136" spans="2:14" ht="51.75" customHeight="1" x14ac:dyDescent="0.35">
      <c r="B136" s="243"/>
      <c r="C136" s="146"/>
      <c r="D136" s="197"/>
      <c r="E136" s="233"/>
      <c r="F136" s="191"/>
      <c r="G136" s="142"/>
      <c r="H136" s="44" t="s">
        <v>1276</v>
      </c>
      <c r="I136" s="31" t="s">
        <v>1277</v>
      </c>
      <c r="J136" s="53"/>
      <c r="K136" s="179"/>
      <c r="L136" s="173"/>
      <c r="M136" s="155"/>
      <c r="N136" s="65" t="str">
        <f t="shared" si="4"/>
        <v>Nem ismert.</v>
      </c>
    </row>
    <row r="137" spans="2:14" ht="51.75" customHeight="1" x14ac:dyDescent="0.35">
      <c r="B137" s="243"/>
      <c r="C137" s="146"/>
      <c r="D137" s="197"/>
      <c r="E137" s="233"/>
      <c r="F137" s="191"/>
      <c r="G137" s="142"/>
      <c r="H137" s="44" t="s">
        <v>1278</v>
      </c>
      <c r="I137" s="31" t="s">
        <v>1279</v>
      </c>
      <c r="J137" s="53"/>
      <c r="K137" s="179"/>
      <c r="L137" s="173"/>
      <c r="M137" s="155"/>
      <c r="N137" s="65" t="str">
        <f t="shared" si="4"/>
        <v>Nem ismert.</v>
      </c>
    </row>
    <row r="138" spans="2:14" ht="51.75" customHeight="1" x14ac:dyDescent="0.35">
      <c r="B138" s="243"/>
      <c r="C138" s="146"/>
      <c r="D138" s="197"/>
      <c r="E138" s="233"/>
      <c r="F138" s="191"/>
      <c r="G138" s="142"/>
      <c r="H138" s="44" t="s">
        <v>1280</v>
      </c>
      <c r="I138" s="31" t="s">
        <v>835</v>
      </c>
      <c r="J138" s="53"/>
      <c r="K138" s="179"/>
      <c r="L138" s="173"/>
      <c r="M138" s="155"/>
      <c r="N138" s="65" t="str">
        <f t="shared" si="4"/>
        <v>Nem ismert.</v>
      </c>
    </row>
    <row r="139" spans="2:14" ht="51.75" customHeight="1" x14ac:dyDescent="0.35">
      <c r="B139" s="243"/>
      <c r="C139" s="146"/>
      <c r="D139" s="197"/>
      <c r="E139" s="233"/>
      <c r="F139" s="191"/>
      <c r="G139" s="142"/>
      <c r="H139" s="44" t="s">
        <v>1281</v>
      </c>
      <c r="I139" s="31" t="s">
        <v>836</v>
      </c>
      <c r="J139" s="53"/>
      <c r="K139" s="179"/>
      <c r="L139" s="173"/>
      <c r="M139" s="155"/>
      <c r="N139" s="65" t="str">
        <f t="shared" si="4"/>
        <v>Nem ismert.</v>
      </c>
    </row>
    <row r="140" spans="2:14" ht="51.75" customHeight="1" x14ac:dyDescent="0.35">
      <c r="B140" s="243"/>
      <c r="C140" s="146"/>
      <c r="D140" s="197"/>
      <c r="E140" s="233"/>
      <c r="F140" s="191"/>
      <c r="G140" s="142"/>
      <c r="H140" s="44" t="s">
        <v>1282</v>
      </c>
      <c r="I140" s="4" t="s">
        <v>837</v>
      </c>
      <c r="J140" s="53"/>
      <c r="K140" s="179"/>
      <c r="L140" s="173"/>
      <c r="M140" s="155"/>
      <c r="N140" s="65" t="str">
        <f t="shared" si="4"/>
        <v>Nem ismert.</v>
      </c>
    </row>
    <row r="141" spans="2:14" ht="51.75" customHeight="1" x14ac:dyDescent="0.35">
      <c r="B141" s="243"/>
      <c r="C141" s="146"/>
      <c r="D141" s="197"/>
      <c r="E141" s="233"/>
      <c r="F141" s="191"/>
      <c r="G141" s="142"/>
      <c r="H141" s="44" t="s">
        <v>1283</v>
      </c>
      <c r="I141" s="31" t="s">
        <v>1284</v>
      </c>
      <c r="J141" s="53"/>
      <c r="K141" s="179"/>
      <c r="L141" s="173"/>
      <c r="M141" s="155"/>
      <c r="N141" s="65" t="str">
        <f t="shared" si="4"/>
        <v>Nem ismert.</v>
      </c>
    </row>
    <row r="142" spans="2:14" ht="51.75" customHeight="1" x14ac:dyDescent="0.35">
      <c r="B142" s="243"/>
      <c r="C142" s="146"/>
      <c r="D142" s="197"/>
      <c r="E142" s="233"/>
      <c r="F142" s="191"/>
      <c r="G142" s="142"/>
      <c r="H142" s="44" t="s">
        <v>1285</v>
      </c>
      <c r="I142" s="31" t="s">
        <v>1286</v>
      </c>
      <c r="J142" s="53"/>
      <c r="K142" s="179"/>
      <c r="L142" s="173"/>
      <c r="M142" s="155"/>
      <c r="N142" s="65" t="str">
        <f t="shared" si="4"/>
        <v>Nem ismert.</v>
      </c>
    </row>
    <row r="143" spans="2:14" ht="51.75" customHeight="1" x14ac:dyDescent="0.35">
      <c r="B143" s="243"/>
      <c r="C143" s="146"/>
      <c r="D143" s="197"/>
      <c r="E143" s="233"/>
      <c r="F143" s="191"/>
      <c r="G143" s="142"/>
      <c r="H143" s="44" t="s">
        <v>1287</v>
      </c>
      <c r="I143" s="31" t="s">
        <v>1288</v>
      </c>
      <c r="J143" s="53"/>
      <c r="K143" s="179"/>
      <c r="L143" s="173"/>
      <c r="M143" s="155"/>
      <c r="N143" s="65" t="str">
        <f t="shared" si="4"/>
        <v>Nem ismert.</v>
      </c>
    </row>
    <row r="144" spans="2:14" ht="51.75" customHeight="1" x14ac:dyDescent="0.35">
      <c r="B144" s="243"/>
      <c r="C144" s="146"/>
      <c r="D144" s="197"/>
      <c r="E144" s="233"/>
      <c r="F144" s="191"/>
      <c r="G144" s="142"/>
      <c r="H144" s="44" t="s">
        <v>1289</v>
      </c>
      <c r="I144" s="31" t="s">
        <v>1290</v>
      </c>
      <c r="J144" s="53"/>
      <c r="K144" s="179"/>
      <c r="L144" s="173"/>
      <c r="M144" s="155"/>
      <c r="N144" s="65" t="str">
        <f t="shared" si="4"/>
        <v>Nem ismert.</v>
      </c>
    </row>
    <row r="145" spans="2:14" ht="51.75" customHeight="1" x14ac:dyDescent="0.35">
      <c r="B145" s="243"/>
      <c r="C145" s="146"/>
      <c r="D145" s="197"/>
      <c r="E145" s="233"/>
      <c r="F145" s="191"/>
      <c r="G145" s="142"/>
      <c r="H145" s="44" t="s">
        <v>1291</v>
      </c>
      <c r="I145" s="31" t="s">
        <v>1292</v>
      </c>
      <c r="J145" s="53"/>
      <c r="K145" s="179"/>
      <c r="L145" s="173"/>
      <c r="M145" s="155"/>
      <c r="N145" s="65" t="str">
        <f t="shared" si="4"/>
        <v>Nem ismert.</v>
      </c>
    </row>
    <row r="146" spans="2:14" ht="51.75" customHeight="1" x14ac:dyDescent="0.35">
      <c r="B146" s="244"/>
      <c r="C146" s="147"/>
      <c r="D146" s="197"/>
      <c r="E146" s="233"/>
      <c r="F146" s="191"/>
      <c r="G146" s="143"/>
      <c r="H146" s="70" t="b">
        <v>0</v>
      </c>
      <c r="I146" s="32" t="s">
        <v>2239</v>
      </c>
      <c r="J146" s="45" t="s">
        <v>1293</v>
      </c>
      <c r="K146" s="180"/>
      <c r="L146" s="174"/>
      <c r="M146" s="156"/>
      <c r="N146" s="49" t="str">
        <f>IF(H146=TRUE, "üzleti évet megelőző üzleti év vízfelhasználása nem ismert.", "")</f>
        <v/>
      </c>
    </row>
    <row r="147" spans="2:14" ht="69.75" customHeight="1" x14ac:dyDescent="0.35">
      <c r="B147" s="15" t="s">
        <v>115</v>
      </c>
      <c r="C147" s="8"/>
      <c r="D147" s="197"/>
      <c r="E147" s="233"/>
      <c r="F147" s="191"/>
      <c r="G147" s="7" t="s">
        <v>810</v>
      </c>
      <c r="H147" s="44" t="s">
        <v>1294</v>
      </c>
      <c r="I147" s="48"/>
      <c r="J147" s="54"/>
      <c r="K147" s="106"/>
      <c r="L147" s="58" t="s">
        <v>1295</v>
      </c>
      <c r="M147" s="59"/>
      <c r="N147" s="55" t="str">
        <f>IF(J147="", "Nem ismert.", J147)</f>
        <v>Nem ismert.</v>
      </c>
    </row>
    <row r="148" spans="2:14" ht="42" customHeight="1" x14ac:dyDescent="0.35">
      <c r="B148" s="166" t="s">
        <v>119</v>
      </c>
      <c r="C148" s="138"/>
      <c r="D148" s="197"/>
      <c r="E148" s="233"/>
      <c r="F148" s="191"/>
      <c r="G148" s="141" t="s">
        <v>750</v>
      </c>
      <c r="H148" s="44" t="s">
        <v>1296</v>
      </c>
      <c r="I148" s="31" t="s">
        <v>911</v>
      </c>
      <c r="J148" s="53"/>
      <c r="K148" s="176" t="s">
        <v>38</v>
      </c>
      <c r="L148" s="166" t="s">
        <v>1297</v>
      </c>
      <c r="M148" s="138"/>
      <c r="N148" s="65" t="str">
        <f t="shared" ref="N148:N181" si="5">IF(J148="", "Nem ismert.", J148)</f>
        <v>Nem ismert.</v>
      </c>
    </row>
    <row r="149" spans="2:14" ht="42" customHeight="1" x14ac:dyDescent="0.35">
      <c r="B149" s="175"/>
      <c r="C149" s="139"/>
      <c r="D149" s="197"/>
      <c r="E149" s="233"/>
      <c r="F149" s="191"/>
      <c r="G149" s="142"/>
      <c r="H149" s="44" t="s">
        <v>1298</v>
      </c>
      <c r="I149" s="31" t="s">
        <v>912</v>
      </c>
      <c r="J149" s="53"/>
      <c r="K149" s="179"/>
      <c r="L149" s="175"/>
      <c r="M149" s="139"/>
      <c r="N149" s="65" t="str">
        <f t="shared" si="5"/>
        <v>Nem ismert.</v>
      </c>
    </row>
    <row r="150" spans="2:14" ht="42" customHeight="1" x14ac:dyDescent="0.35">
      <c r="B150" s="175"/>
      <c r="C150" s="139"/>
      <c r="D150" s="197"/>
      <c r="E150" s="233"/>
      <c r="F150" s="191"/>
      <c r="G150" s="142"/>
      <c r="H150" s="44" t="s">
        <v>1299</v>
      </c>
      <c r="I150" s="31" t="s">
        <v>913</v>
      </c>
      <c r="J150" s="53"/>
      <c r="K150" s="179"/>
      <c r="L150" s="175"/>
      <c r="M150" s="139"/>
      <c r="N150" s="65" t="str">
        <f t="shared" si="5"/>
        <v>Nem ismert.</v>
      </c>
    </row>
    <row r="151" spans="2:14" ht="42" customHeight="1" x14ac:dyDescent="0.35">
      <c r="B151" s="175"/>
      <c r="C151" s="139"/>
      <c r="D151" s="197"/>
      <c r="E151" s="233"/>
      <c r="F151" s="191"/>
      <c r="G151" s="142"/>
      <c r="H151" s="44" t="s">
        <v>1300</v>
      </c>
      <c r="I151" s="31" t="s">
        <v>914</v>
      </c>
      <c r="J151" s="53"/>
      <c r="K151" s="179"/>
      <c r="L151" s="175"/>
      <c r="M151" s="139"/>
      <c r="N151" s="65" t="str">
        <f t="shared" si="5"/>
        <v>Nem ismert.</v>
      </c>
    </row>
    <row r="152" spans="2:14" ht="42" customHeight="1" x14ac:dyDescent="0.35">
      <c r="B152" s="175"/>
      <c r="C152" s="139"/>
      <c r="D152" s="197"/>
      <c r="E152" s="233"/>
      <c r="F152" s="191"/>
      <c r="G152" s="142"/>
      <c r="H152" s="44" t="s">
        <v>1301</v>
      </c>
      <c r="I152" s="31" t="s">
        <v>2235</v>
      </c>
      <c r="J152" s="53"/>
      <c r="K152" s="179"/>
      <c r="L152" s="175"/>
      <c r="M152" s="139"/>
      <c r="N152" s="65" t="str">
        <f t="shared" si="5"/>
        <v>Nem ismert.</v>
      </c>
    </row>
    <row r="153" spans="2:14" ht="42" customHeight="1" x14ac:dyDescent="0.35">
      <c r="B153" s="175"/>
      <c r="C153" s="139"/>
      <c r="D153" s="197"/>
      <c r="E153" s="233"/>
      <c r="F153" s="191"/>
      <c r="G153" s="142"/>
      <c r="H153" s="44" t="s">
        <v>1302</v>
      </c>
      <c r="I153" s="31" t="s">
        <v>915</v>
      </c>
      <c r="J153" s="53"/>
      <c r="K153" s="179"/>
      <c r="L153" s="175"/>
      <c r="M153" s="139"/>
      <c r="N153" s="65" t="str">
        <f t="shared" si="5"/>
        <v>Nem ismert.</v>
      </c>
    </row>
    <row r="154" spans="2:14" ht="42" customHeight="1" x14ac:dyDescent="0.35">
      <c r="B154" s="175"/>
      <c r="C154" s="139"/>
      <c r="D154" s="197"/>
      <c r="E154" s="233"/>
      <c r="F154" s="191"/>
      <c r="G154" s="142"/>
      <c r="H154" s="44" t="s">
        <v>1303</v>
      </c>
      <c r="I154" s="31" t="s">
        <v>1304</v>
      </c>
      <c r="J154" s="53"/>
      <c r="K154" s="179"/>
      <c r="L154" s="175"/>
      <c r="M154" s="139"/>
      <c r="N154" s="65" t="str">
        <f t="shared" si="5"/>
        <v>Nem ismert.</v>
      </c>
    </row>
    <row r="155" spans="2:14" ht="42" customHeight="1" x14ac:dyDescent="0.35">
      <c r="B155" s="175"/>
      <c r="C155" s="139"/>
      <c r="D155" s="197"/>
      <c r="E155" s="233"/>
      <c r="F155" s="191"/>
      <c r="G155" s="142"/>
      <c r="H155" s="44" t="s">
        <v>1305</v>
      </c>
      <c r="I155" s="31" t="s">
        <v>1306</v>
      </c>
      <c r="J155" s="53"/>
      <c r="K155" s="179"/>
      <c r="L155" s="175"/>
      <c r="M155" s="139"/>
      <c r="N155" s="65" t="str">
        <f t="shared" si="5"/>
        <v>Nem ismert.</v>
      </c>
    </row>
    <row r="156" spans="2:14" ht="42" customHeight="1" x14ac:dyDescent="0.35">
      <c r="B156" s="175"/>
      <c r="C156" s="139"/>
      <c r="D156" s="197"/>
      <c r="E156" s="233"/>
      <c r="F156" s="191"/>
      <c r="G156" s="142"/>
      <c r="H156" s="44" t="s">
        <v>1307</v>
      </c>
      <c r="I156" s="31" t="s">
        <v>1308</v>
      </c>
      <c r="J156" s="53"/>
      <c r="K156" s="179"/>
      <c r="L156" s="175"/>
      <c r="M156" s="139"/>
      <c r="N156" s="65" t="str">
        <f t="shared" si="5"/>
        <v>Nem ismert.</v>
      </c>
    </row>
    <row r="157" spans="2:14" ht="42" customHeight="1" x14ac:dyDescent="0.35">
      <c r="B157" s="175"/>
      <c r="C157" s="139"/>
      <c r="D157" s="197"/>
      <c r="E157" s="233"/>
      <c r="F157" s="191"/>
      <c r="G157" s="142"/>
      <c r="H157" s="44" t="s">
        <v>1309</v>
      </c>
      <c r="I157" s="31" t="s">
        <v>2235</v>
      </c>
      <c r="J157" s="53"/>
      <c r="K157" s="179"/>
      <c r="L157" s="175"/>
      <c r="M157" s="139"/>
      <c r="N157" s="65" t="str">
        <f t="shared" si="5"/>
        <v>Nem ismert.</v>
      </c>
    </row>
    <row r="158" spans="2:14" ht="42" customHeight="1" x14ac:dyDescent="0.35">
      <c r="B158" s="175"/>
      <c r="C158" s="139"/>
      <c r="D158" s="197"/>
      <c r="E158" s="233"/>
      <c r="F158" s="191"/>
      <c r="G158" s="142"/>
      <c r="H158" s="44" t="s">
        <v>1310</v>
      </c>
      <c r="I158" s="31" t="s">
        <v>916</v>
      </c>
      <c r="J158" s="53"/>
      <c r="K158" s="179"/>
      <c r="L158" s="175"/>
      <c r="M158" s="139"/>
      <c r="N158" s="65" t="str">
        <f t="shared" si="5"/>
        <v>Nem ismert.</v>
      </c>
    </row>
    <row r="159" spans="2:14" ht="42" customHeight="1" x14ac:dyDescent="0.35">
      <c r="B159" s="175"/>
      <c r="C159" s="139"/>
      <c r="D159" s="197"/>
      <c r="E159" s="233"/>
      <c r="F159" s="191"/>
      <c r="G159" s="142"/>
      <c r="H159" s="44" t="s">
        <v>1311</v>
      </c>
      <c r="I159" s="31" t="s">
        <v>917</v>
      </c>
      <c r="J159" s="53"/>
      <c r="K159" s="179"/>
      <c r="L159" s="175"/>
      <c r="M159" s="139"/>
      <c r="N159" s="65" t="str">
        <f t="shared" si="5"/>
        <v>Nem ismert.</v>
      </c>
    </row>
    <row r="160" spans="2:14" ht="42" customHeight="1" x14ac:dyDescent="0.35">
      <c r="B160" s="175"/>
      <c r="C160" s="139"/>
      <c r="D160" s="197"/>
      <c r="E160" s="233"/>
      <c r="F160" s="191"/>
      <c r="G160" s="142"/>
      <c r="H160" s="44" t="s">
        <v>1312</v>
      </c>
      <c r="I160" s="31" t="s">
        <v>918</v>
      </c>
      <c r="J160" s="53"/>
      <c r="K160" s="179"/>
      <c r="L160" s="175"/>
      <c r="M160" s="139"/>
      <c r="N160" s="65" t="str">
        <f t="shared" si="5"/>
        <v>Nem ismert.</v>
      </c>
    </row>
    <row r="161" spans="2:14" ht="42" customHeight="1" x14ac:dyDescent="0.35">
      <c r="B161" s="175"/>
      <c r="C161" s="139"/>
      <c r="D161" s="197"/>
      <c r="E161" s="233"/>
      <c r="F161" s="191"/>
      <c r="G161" s="142"/>
      <c r="H161" s="44" t="s">
        <v>1313</v>
      </c>
      <c r="I161" s="31" t="s">
        <v>1314</v>
      </c>
      <c r="J161" s="53"/>
      <c r="K161" s="179"/>
      <c r="L161" s="175"/>
      <c r="M161" s="139"/>
      <c r="N161" s="65" t="str">
        <f t="shared" si="5"/>
        <v>Nem ismert.</v>
      </c>
    </row>
    <row r="162" spans="2:14" ht="42" customHeight="1" x14ac:dyDescent="0.35">
      <c r="B162" s="175"/>
      <c r="C162" s="139"/>
      <c r="D162" s="197"/>
      <c r="E162" s="233"/>
      <c r="F162" s="191"/>
      <c r="G162" s="142"/>
      <c r="H162" s="44" t="s">
        <v>1315</v>
      </c>
      <c r="I162" s="31" t="s">
        <v>2235</v>
      </c>
      <c r="J162" s="53"/>
      <c r="K162" s="179"/>
      <c r="L162" s="175"/>
      <c r="M162" s="139"/>
      <c r="N162" s="65" t="str">
        <f t="shared" si="5"/>
        <v>Nem ismert.</v>
      </c>
    </row>
    <row r="163" spans="2:14" ht="42" customHeight="1" x14ac:dyDescent="0.35">
      <c r="B163" s="175"/>
      <c r="C163" s="139"/>
      <c r="D163" s="197"/>
      <c r="E163" s="233"/>
      <c r="F163" s="191"/>
      <c r="G163" s="142"/>
      <c r="H163" s="72" t="b">
        <v>0</v>
      </c>
      <c r="I163" s="32" t="s">
        <v>2238</v>
      </c>
      <c r="J163" s="45" t="s">
        <v>1316</v>
      </c>
      <c r="K163" s="179"/>
      <c r="L163" s="175"/>
      <c r="M163" s="139"/>
      <c r="N163" s="49" t="str">
        <f>IF(H163=TRUE, "üzleti évi vízfogyasztás nem ismert.", "")</f>
        <v/>
      </c>
    </row>
    <row r="164" spans="2:14" ht="42" customHeight="1" x14ac:dyDescent="0.35">
      <c r="B164" s="175"/>
      <c r="C164" s="139"/>
      <c r="D164" s="197"/>
      <c r="E164" s="233"/>
      <c r="F164" s="191"/>
      <c r="G164" s="142"/>
      <c r="H164" s="44" t="s">
        <v>1317</v>
      </c>
      <c r="I164" s="31" t="s">
        <v>838</v>
      </c>
      <c r="J164" s="53"/>
      <c r="K164" s="179"/>
      <c r="L164" s="175"/>
      <c r="M164" s="139"/>
      <c r="N164" s="65" t="str">
        <f t="shared" si="5"/>
        <v>Nem ismert.</v>
      </c>
    </row>
    <row r="165" spans="2:14" ht="42" customHeight="1" x14ac:dyDescent="0.35">
      <c r="B165" s="175"/>
      <c r="C165" s="139"/>
      <c r="D165" s="197"/>
      <c r="E165" s="233"/>
      <c r="F165" s="191"/>
      <c r="G165" s="142"/>
      <c r="H165" s="44" t="s">
        <v>1318</v>
      </c>
      <c r="I165" s="31" t="s">
        <v>839</v>
      </c>
      <c r="J165" s="53"/>
      <c r="K165" s="179"/>
      <c r="L165" s="175"/>
      <c r="M165" s="139"/>
      <c r="N165" s="65" t="str">
        <f t="shared" si="5"/>
        <v>Nem ismert.</v>
      </c>
    </row>
    <row r="166" spans="2:14" ht="42" customHeight="1" x14ac:dyDescent="0.35">
      <c r="B166" s="175"/>
      <c r="C166" s="139"/>
      <c r="D166" s="197"/>
      <c r="E166" s="233"/>
      <c r="F166" s="191"/>
      <c r="G166" s="142"/>
      <c r="H166" s="44" t="s">
        <v>1319</v>
      </c>
      <c r="I166" s="31" t="s">
        <v>840</v>
      </c>
      <c r="J166" s="53"/>
      <c r="K166" s="179"/>
      <c r="L166" s="175"/>
      <c r="M166" s="139"/>
      <c r="N166" s="65" t="str">
        <f t="shared" si="5"/>
        <v>Nem ismert.</v>
      </c>
    </row>
    <row r="167" spans="2:14" ht="42" customHeight="1" x14ac:dyDescent="0.35">
      <c r="B167" s="175"/>
      <c r="C167" s="139"/>
      <c r="D167" s="197"/>
      <c r="E167" s="233"/>
      <c r="F167" s="191"/>
      <c r="G167" s="142"/>
      <c r="H167" s="44" t="s">
        <v>1320</v>
      </c>
      <c r="I167" s="31" t="s">
        <v>841</v>
      </c>
      <c r="J167" s="53"/>
      <c r="K167" s="179"/>
      <c r="L167" s="175"/>
      <c r="M167" s="139"/>
      <c r="N167" s="65" t="str">
        <f t="shared" si="5"/>
        <v>Nem ismert.</v>
      </c>
    </row>
    <row r="168" spans="2:14" ht="42" customHeight="1" x14ac:dyDescent="0.35">
      <c r="B168" s="175"/>
      <c r="C168" s="139"/>
      <c r="D168" s="197"/>
      <c r="E168" s="233"/>
      <c r="F168" s="191"/>
      <c r="G168" s="142"/>
      <c r="H168" s="44" t="s">
        <v>1321</v>
      </c>
      <c r="I168" s="31" t="s">
        <v>2236</v>
      </c>
      <c r="J168" s="53"/>
      <c r="K168" s="179"/>
      <c r="L168" s="175"/>
      <c r="M168" s="139"/>
      <c r="N168" s="65" t="str">
        <f t="shared" si="5"/>
        <v>Nem ismert.</v>
      </c>
    </row>
    <row r="169" spans="2:14" ht="42" customHeight="1" x14ac:dyDescent="0.35">
      <c r="B169" s="175"/>
      <c r="C169" s="139"/>
      <c r="D169" s="197"/>
      <c r="E169" s="233"/>
      <c r="F169" s="191"/>
      <c r="G169" s="142"/>
      <c r="H169" s="44" t="s">
        <v>1322</v>
      </c>
      <c r="I169" s="31" t="s">
        <v>842</v>
      </c>
      <c r="J169" s="53"/>
      <c r="K169" s="179"/>
      <c r="L169" s="175"/>
      <c r="M169" s="139"/>
      <c r="N169" s="65" t="str">
        <f t="shared" si="5"/>
        <v>Nem ismert.</v>
      </c>
    </row>
    <row r="170" spans="2:14" ht="42" customHeight="1" x14ac:dyDescent="0.35">
      <c r="B170" s="175"/>
      <c r="C170" s="139"/>
      <c r="D170" s="197"/>
      <c r="E170" s="233"/>
      <c r="F170" s="191"/>
      <c r="G170" s="142"/>
      <c r="H170" s="44" t="s">
        <v>1323</v>
      </c>
      <c r="I170" s="31" t="s">
        <v>1324</v>
      </c>
      <c r="J170" s="53"/>
      <c r="K170" s="179"/>
      <c r="L170" s="175"/>
      <c r="M170" s="139"/>
      <c r="N170" s="65" t="str">
        <f t="shared" si="5"/>
        <v>Nem ismert.</v>
      </c>
    </row>
    <row r="171" spans="2:14" ht="42" customHeight="1" x14ac:dyDescent="0.35">
      <c r="B171" s="175"/>
      <c r="C171" s="139"/>
      <c r="D171" s="197"/>
      <c r="E171" s="233"/>
      <c r="F171" s="191"/>
      <c r="G171" s="142"/>
      <c r="H171" s="44" t="s">
        <v>1325</v>
      </c>
      <c r="I171" s="31" t="s">
        <v>1326</v>
      </c>
      <c r="J171" s="53"/>
      <c r="K171" s="179"/>
      <c r="L171" s="175"/>
      <c r="M171" s="139"/>
      <c r="N171" s="65" t="str">
        <f t="shared" si="5"/>
        <v>Nem ismert.</v>
      </c>
    </row>
    <row r="172" spans="2:14" ht="42" customHeight="1" x14ac:dyDescent="0.35">
      <c r="B172" s="175"/>
      <c r="C172" s="139"/>
      <c r="D172" s="197"/>
      <c r="E172" s="233"/>
      <c r="F172" s="191"/>
      <c r="G172" s="142"/>
      <c r="H172" s="44" t="s">
        <v>1327</v>
      </c>
      <c r="I172" s="31" t="s">
        <v>1328</v>
      </c>
      <c r="J172" s="53"/>
      <c r="K172" s="179"/>
      <c r="L172" s="175"/>
      <c r="M172" s="139"/>
      <c r="N172" s="65" t="str">
        <f t="shared" si="5"/>
        <v>Nem ismert.</v>
      </c>
    </row>
    <row r="173" spans="2:14" ht="42" customHeight="1" x14ac:dyDescent="0.35">
      <c r="B173" s="175"/>
      <c r="C173" s="139"/>
      <c r="D173" s="197"/>
      <c r="E173" s="233"/>
      <c r="F173" s="191"/>
      <c r="G173" s="142"/>
      <c r="H173" s="44" t="s">
        <v>1329</v>
      </c>
      <c r="I173" s="31" t="s">
        <v>2236</v>
      </c>
      <c r="J173" s="53"/>
      <c r="K173" s="179"/>
      <c r="L173" s="175"/>
      <c r="M173" s="139"/>
      <c r="N173" s="65" t="str">
        <f t="shared" si="5"/>
        <v>Nem ismert.</v>
      </c>
    </row>
    <row r="174" spans="2:14" ht="42" customHeight="1" x14ac:dyDescent="0.35">
      <c r="B174" s="175"/>
      <c r="C174" s="139"/>
      <c r="D174" s="197"/>
      <c r="E174" s="233"/>
      <c r="F174" s="191"/>
      <c r="G174" s="142"/>
      <c r="H174" s="44" t="s">
        <v>1330</v>
      </c>
      <c r="I174" s="31" t="s">
        <v>843</v>
      </c>
      <c r="J174" s="53"/>
      <c r="K174" s="179"/>
      <c r="L174" s="175"/>
      <c r="M174" s="139"/>
      <c r="N174" s="65" t="str">
        <f t="shared" si="5"/>
        <v>Nem ismert.</v>
      </c>
    </row>
    <row r="175" spans="2:14" ht="42" customHeight="1" x14ac:dyDescent="0.35">
      <c r="B175" s="175"/>
      <c r="C175" s="139"/>
      <c r="D175" s="197"/>
      <c r="E175" s="233"/>
      <c r="F175" s="191"/>
      <c r="G175" s="142"/>
      <c r="H175" s="44" t="s">
        <v>1331</v>
      </c>
      <c r="I175" s="31" t="s">
        <v>844</v>
      </c>
      <c r="J175" s="53"/>
      <c r="K175" s="179"/>
      <c r="L175" s="175"/>
      <c r="M175" s="139"/>
      <c r="N175" s="65" t="str">
        <f t="shared" si="5"/>
        <v>Nem ismert.</v>
      </c>
    </row>
    <row r="176" spans="2:14" ht="42" customHeight="1" x14ac:dyDescent="0.35">
      <c r="B176" s="175"/>
      <c r="C176" s="139"/>
      <c r="D176" s="197"/>
      <c r="E176" s="233"/>
      <c r="F176" s="191"/>
      <c r="G176" s="142"/>
      <c r="H176" s="44" t="s">
        <v>1332</v>
      </c>
      <c r="I176" s="31" t="s">
        <v>845</v>
      </c>
      <c r="J176" s="53"/>
      <c r="K176" s="179"/>
      <c r="L176" s="175"/>
      <c r="M176" s="139"/>
      <c r="N176" s="65" t="str">
        <f t="shared" si="5"/>
        <v>Nem ismert.</v>
      </c>
    </row>
    <row r="177" spans="2:14" ht="42" customHeight="1" x14ac:dyDescent="0.35">
      <c r="B177" s="175"/>
      <c r="C177" s="139"/>
      <c r="D177" s="197"/>
      <c r="E177" s="233"/>
      <c r="F177" s="191"/>
      <c r="G177" s="142"/>
      <c r="H177" s="44" t="s">
        <v>1333</v>
      </c>
      <c r="I177" s="31" t="s">
        <v>1334</v>
      </c>
      <c r="J177" s="53"/>
      <c r="K177" s="179"/>
      <c r="L177" s="175"/>
      <c r="M177" s="139"/>
      <c r="N177" s="65" t="str">
        <f t="shared" si="5"/>
        <v>Nem ismert.</v>
      </c>
    </row>
    <row r="178" spans="2:14" ht="42" customHeight="1" x14ac:dyDescent="0.35">
      <c r="B178" s="175"/>
      <c r="C178" s="139"/>
      <c r="D178" s="197"/>
      <c r="E178" s="233"/>
      <c r="F178" s="191"/>
      <c r="G178" s="142"/>
      <c r="H178" s="44" t="s">
        <v>1335</v>
      </c>
      <c r="I178" s="31" t="s">
        <v>2236</v>
      </c>
      <c r="J178" s="53"/>
      <c r="K178" s="179"/>
      <c r="L178" s="175"/>
      <c r="M178" s="139"/>
      <c r="N178" s="65" t="str">
        <f t="shared" si="5"/>
        <v>Nem ismert.</v>
      </c>
    </row>
    <row r="179" spans="2:14" ht="42" customHeight="1" x14ac:dyDescent="0.35">
      <c r="B179" s="175"/>
      <c r="C179" s="139"/>
      <c r="D179" s="197"/>
      <c r="E179" s="233"/>
      <c r="F179" s="191"/>
      <c r="G179" s="142"/>
      <c r="H179" s="72" t="b">
        <v>0</v>
      </c>
      <c r="I179" s="32" t="s">
        <v>2238</v>
      </c>
      <c r="J179" s="45" t="s">
        <v>1336</v>
      </c>
      <c r="K179" s="179"/>
      <c r="L179" s="175"/>
      <c r="M179" s="139"/>
      <c r="N179" s="49" t="str">
        <f>IF(H179=TRUE, "üzleti évet megelőző üzleti év vízfogyasztása nem ismert.", "")</f>
        <v/>
      </c>
    </row>
    <row r="180" spans="2:14" ht="42" customHeight="1" x14ac:dyDescent="0.35">
      <c r="B180" s="175"/>
      <c r="C180" s="139"/>
      <c r="D180" s="197"/>
      <c r="E180" s="233"/>
      <c r="F180" s="191"/>
      <c r="G180" s="142"/>
      <c r="H180" s="44" t="s">
        <v>1337</v>
      </c>
      <c r="I180" s="31" t="s">
        <v>919</v>
      </c>
      <c r="J180" s="73">
        <f>(J115+J118+J124)-(J148+J153+J158)</f>
        <v>0</v>
      </c>
      <c r="K180" s="179"/>
      <c r="L180" s="175"/>
      <c r="M180" s="139"/>
      <c r="N180" s="65">
        <f t="shared" si="5"/>
        <v>0</v>
      </c>
    </row>
    <row r="181" spans="2:14" ht="42" customHeight="1" x14ac:dyDescent="0.35">
      <c r="B181" s="167"/>
      <c r="C181" s="140"/>
      <c r="D181" s="198"/>
      <c r="E181" s="217"/>
      <c r="F181" s="192"/>
      <c r="G181" s="143"/>
      <c r="H181" s="44" t="s">
        <v>1338</v>
      </c>
      <c r="I181" s="31" t="s">
        <v>846</v>
      </c>
      <c r="J181" s="73">
        <f>(J131+J134+J140)-(J164+J169+J174)</f>
        <v>0</v>
      </c>
      <c r="K181" s="180"/>
      <c r="L181" s="167"/>
      <c r="M181" s="140"/>
      <c r="N181" s="65">
        <f t="shared" si="5"/>
        <v>0</v>
      </c>
    </row>
    <row r="182" spans="2:14" ht="180" x14ac:dyDescent="0.35">
      <c r="B182" s="15" t="s">
        <v>120</v>
      </c>
      <c r="C182" s="10"/>
      <c r="D182" s="253" t="s">
        <v>13</v>
      </c>
      <c r="E182" s="264" t="s">
        <v>14</v>
      </c>
      <c r="F182" s="21" t="s">
        <v>2115</v>
      </c>
      <c r="G182" s="7" t="s">
        <v>787</v>
      </c>
      <c r="H182" s="44" t="s">
        <v>1339</v>
      </c>
      <c r="I182" s="48"/>
      <c r="J182" s="45" t="s">
        <v>1340</v>
      </c>
      <c r="K182" s="106" t="s">
        <v>788</v>
      </c>
      <c r="L182" s="58" t="s">
        <v>1341</v>
      </c>
      <c r="M182" s="6"/>
      <c r="N182" s="49" t="str">
        <f>IF(I182="", "Nem ismert.", I182)</f>
        <v>Nem ismert.</v>
      </c>
    </row>
    <row r="183" spans="2:14" ht="88.5" customHeight="1" x14ac:dyDescent="0.35">
      <c r="B183" s="15" t="s">
        <v>121</v>
      </c>
      <c r="C183" s="10"/>
      <c r="D183" s="254"/>
      <c r="E183" s="265"/>
      <c r="F183" s="190" t="s">
        <v>2116</v>
      </c>
      <c r="G183" s="7" t="s">
        <v>122</v>
      </c>
      <c r="H183" s="44" t="s">
        <v>1342</v>
      </c>
      <c r="I183" s="48"/>
      <c r="J183" s="48"/>
      <c r="K183" s="106" t="s">
        <v>15</v>
      </c>
      <c r="L183" s="58" t="s">
        <v>1343</v>
      </c>
      <c r="M183" s="6"/>
      <c r="N183" s="49" t="str">
        <f>IF(J183="", "Nem", J183)</f>
        <v>Nem</v>
      </c>
    </row>
    <row r="184" spans="2:14" ht="115.5" customHeight="1" x14ac:dyDescent="0.35">
      <c r="B184" s="193" t="s">
        <v>123</v>
      </c>
      <c r="C184" s="213"/>
      <c r="D184" s="254"/>
      <c r="E184" s="265"/>
      <c r="F184" s="191"/>
      <c r="G184" s="141" t="s">
        <v>124</v>
      </c>
      <c r="H184" s="44" t="s">
        <v>1344</v>
      </c>
      <c r="I184" s="48"/>
      <c r="J184" s="45" t="s">
        <v>1345</v>
      </c>
      <c r="K184" s="176" t="s">
        <v>697</v>
      </c>
      <c r="L184" s="151" t="s">
        <v>1346</v>
      </c>
      <c r="M184" s="132"/>
      <c r="N184" s="49" t="str">
        <f>IF(I184="", "Nem ismert.", I184)</f>
        <v>Nem ismert.</v>
      </c>
    </row>
    <row r="185" spans="2:14" ht="115.5" customHeight="1" x14ac:dyDescent="0.35">
      <c r="B185" s="195"/>
      <c r="C185" s="215"/>
      <c r="D185" s="254"/>
      <c r="E185" s="265"/>
      <c r="F185" s="192"/>
      <c r="G185" s="143"/>
      <c r="H185" s="269" t="s">
        <v>698</v>
      </c>
      <c r="I185" s="270"/>
      <c r="J185" s="48"/>
      <c r="K185" s="180"/>
      <c r="L185" s="153"/>
      <c r="M185" s="134"/>
      <c r="N185" s="49" t="str">
        <f>IF(J185="", "-", J185)</f>
        <v>-</v>
      </c>
    </row>
    <row r="186" spans="2:14" ht="232.5" customHeight="1" x14ac:dyDescent="0.35">
      <c r="B186" s="15" t="s">
        <v>125</v>
      </c>
      <c r="C186" s="10"/>
      <c r="D186" s="254"/>
      <c r="E186" s="265"/>
      <c r="F186" s="190" t="s">
        <v>2117</v>
      </c>
      <c r="G186" s="7" t="s">
        <v>126</v>
      </c>
      <c r="H186" s="44" t="s">
        <v>1347</v>
      </c>
      <c r="I186" s="48"/>
      <c r="J186" s="48"/>
      <c r="K186" s="106" t="s">
        <v>751</v>
      </c>
      <c r="L186" s="58" t="s">
        <v>1348</v>
      </c>
      <c r="M186" s="6"/>
      <c r="N186" s="49" t="str">
        <f>IF(J186="", "Nem", J186)</f>
        <v>Nem</v>
      </c>
    </row>
    <row r="187" spans="2:14" ht="87.5" x14ac:dyDescent="0.35">
      <c r="B187" s="15" t="s">
        <v>127</v>
      </c>
      <c r="C187" s="10"/>
      <c r="D187" s="254"/>
      <c r="E187" s="265"/>
      <c r="F187" s="191"/>
      <c r="G187" s="7" t="s">
        <v>752</v>
      </c>
      <c r="H187" s="44" t="s">
        <v>1349</v>
      </c>
      <c r="I187" s="48"/>
      <c r="J187" s="45" t="s">
        <v>1350</v>
      </c>
      <c r="K187" s="106"/>
      <c r="L187" s="58" t="s">
        <v>1351</v>
      </c>
      <c r="M187" s="6"/>
      <c r="N187" s="49" t="str">
        <f>IF(I187="", "Nem ismert.", I187)</f>
        <v>Nem ismert.</v>
      </c>
    </row>
    <row r="188" spans="2:14" ht="75.75" customHeight="1" x14ac:dyDescent="0.35">
      <c r="B188" s="193" t="s">
        <v>1352</v>
      </c>
      <c r="C188" s="213" t="s">
        <v>1353</v>
      </c>
      <c r="D188" s="254"/>
      <c r="E188" s="265"/>
      <c r="F188" s="191"/>
      <c r="G188" s="126" t="s">
        <v>206</v>
      </c>
      <c r="H188" s="44" t="s">
        <v>1354</v>
      </c>
      <c r="I188" s="4" t="s">
        <v>920</v>
      </c>
      <c r="J188" s="66"/>
      <c r="K188" s="176" t="s">
        <v>768</v>
      </c>
      <c r="L188" s="151" t="s">
        <v>1355</v>
      </c>
      <c r="M188" s="132" t="s">
        <v>1356</v>
      </c>
      <c r="N188" s="67" t="str">
        <f t="shared" ref="N188:N210" si="6">IF(J188="", "Nem ismert.", J188)</f>
        <v>Nem ismert.</v>
      </c>
    </row>
    <row r="189" spans="2:14" ht="75.75" customHeight="1" x14ac:dyDescent="0.35">
      <c r="B189" s="194"/>
      <c r="C189" s="214"/>
      <c r="D189" s="254"/>
      <c r="E189" s="265"/>
      <c r="F189" s="191"/>
      <c r="G189" s="127"/>
      <c r="H189" s="44" t="s">
        <v>1357</v>
      </c>
      <c r="I189" s="4" t="s">
        <v>921</v>
      </c>
      <c r="J189" s="48"/>
      <c r="K189" s="179"/>
      <c r="L189" s="152"/>
      <c r="M189" s="133"/>
      <c r="N189" s="49" t="str">
        <f t="shared" si="6"/>
        <v>Nem ismert.</v>
      </c>
    </row>
    <row r="190" spans="2:14" ht="75.75" customHeight="1" x14ac:dyDescent="0.35">
      <c r="B190" s="194"/>
      <c r="C190" s="214"/>
      <c r="D190" s="254"/>
      <c r="E190" s="265"/>
      <c r="F190" s="191"/>
      <c r="G190" s="127"/>
      <c r="H190" s="44" t="s">
        <v>1358</v>
      </c>
      <c r="I190" s="4" t="s">
        <v>847</v>
      </c>
      <c r="J190" s="66"/>
      <c r="K190" s="179"/>
      <c r="L190" s="152"/>
      <c r="M190" s="133"/>
      <c r="N190" s="67" t="str">
        <f t="shared" si="6"/>
        <v>Nem ismert.</v>
      </c>
    </row>
    <row r="191" spans="2:14" ht="75.75" customHeight="1" x14ac:dyDescent="0.35">
      <c r="B191" s="195"/>
      <c r="C191" s="215"/>
      <c r="D191" s="254"/>
      <c r="E191" s="265"/>
      <c r="F191" s="191"/>
      <c r="G191" s="128"/>
      <c r="H191" s="44" t="s">
        <v>1359</v>
      </c>
      <c r="I191" s="4" t="s">
        <v>848</v>
      </c>
      <c r="J191" s="48"/>
      <c r="K191" s="180"/>
      <c r="L191" s="153"/>
      <c r="M191" s="134"/>
      <c r="N191" s="49" t="str">
        <f t="shared" si="6"/>
        <v>Nem ismert.</v>
      </c>
    </row>
    <row r="192" spans="2:14" ht="43.5" customHeight="1" x14ac:dyDescent="0.35">
      <c r="B192" s="218" t="s">
        <v>1360</v>
      </c>
      <c r="C192" s="213" t="s">
        <v>1361</v>
      </c>
      <c r="D192" s="254"/>
      <c r="E192" s="265"/>
      <c r="F192" s="191"/>
      <c r="G192" s="126" t="s">
        <v>2173</v>
      </c>
      <c r="H192" s="44" t="s">
        <v>1362</v>
      </c>
      <c r="I192" s="4" t="s">
        <v>1363</v>
      </c>
      <c r="J192" s="66"/>
      <c r="K192" s="176" t="s">
        <v>39</v>
      </c>
      <c r="L192" s="157" t="s">
        <v>1364</v>
      </c>
      <c r="M192" s="132" t="s">
        <v>1365</v>
      </c>
      <c r="N192" s="67" t="str">
        <f t="shared" si="6"/>
        <v>Nem ismert.</v>
      </c>
    </row>
    <row r="193" spans="2:14" ht="43.5" customHeight="1" x14ac:dyDescent="0.35">
      <c r="B193" s="220"/>
      <c r="C193" s="214"/>
      <c r="D193" s="254"/>
      <c r="E193" s="265"/>
      <c r="F193" s="191"/>
      <c r="G193" s="127"/>
      <c r="H193" s="44" t="s">
        <v>1366</v>
      </c>
      <c r="I193" s="4" t="s">
        <v>1367</v>
      </c>
      <c r="J193" s="48"/>
      <c r="K193" s="179"/>
      <c r="L193" s="158"/>
      <c r="M193" s="133"/>
      <c r="N193" s="49" t="str">
        <f t="shared" si="6"/>
        <v>Nem ismert.</v>
      </c>
    </row>
    <row r="194" spans="2:14" ht="43.5" customHeight="1" x14ac:dyDescent="0.35">
      <c r="B194" s="220"/>
      <c r="C194" s="214"/>
      <c r="D194" s="254"/>
      <c r="E194" s="265"/>
      <c r="F194" s="191"/>
      <c r="G194" s="127"/>
      <c r="H194" s="44" t="s">
        <v>1368</v>
      </c>
      <c r="I194" s="4" t="s">
        <v>922</v>
      </c>
      <c r="J194" s="53"/>
      <c r="K194" s="179"/>
      <c r="L194" s="158"/>
      <c r="M194" s="133"/>
      <c r="N194" s="65" t="str">
        <f t="shared" si="6"/>
        <v>Nem ismert.</v>
      </c>
    </row>
    <row r="195" spans="2:14" ht="43.5" customHeight="1" x14ac:dyDescent="0.35">
      <c r="B195" s="220"/>
      <c r="C195" s="214"/>
      <c r="D195" s="254"/>
      <c r="E195" s="265"/>
      <c r="F195" s="191"/>
      <c r="G195" s="127"/>
      <c r="H195" s="44" t="s">
        <v>1369</v>
      </c>
      <c r="I195" s="4" t="s">
        <v>1370</v>
      </c>
      <c r="J195" s="66"/>
      <c r="K195" s="179"/>
      <c r="L195" s="158"/>
      <c r="M195" s="133"/>
      <c r="N195" s="67" t="str">
        <f t="shared" si="6"/>
        <v>Nem ismert.</v>
      </c>
    </row>
    <row r="196" spans="2:14" ht="43.5" customHeight="1" x14ac:dyDescent="0.35">
      <c r="B196" s="220"/>
      <c r="C196" s="214"/>
      <c r="D196" s="254"/>
      <c r="E196" s="265"/>
      <c r="F196" s="191"/>
      <c r="G196" s="127"/>
      <c r="H196" s="44" t="s">
        <v>1371</v>
      </c>
      <c r="I196" s="4" t="s">
        <v>1372</v>
      </c>
      <c r="J196" s="48"/>
      <c r="K196" s="179"/>
      <c r="L196" s="158"/>
      <c r="M196" s="133"/>
      <c r="N196" s="49" t="str">
        <f t="shared" si="6"/>
        <v>Nem ismert.</v>
      </c>
    </row>
    <row r="197" spans="2:14" ht="43.5" customHeight="1" x14ac:dyDescent="0.35">
      <c r="B197" s="219"/>
      <c r="C197" s="215"/>
      <c r="D197" s="255"/>
      <c r="E197" s="266"/>
      <c r="F197" s="192"/>
      <c r="G197" s="128"/>
      <c r="H197" s="44" t="s">
        <v>1373</v>
      </c>
      <c r="I197" s="4" t="s">
        <v>849</v>
      </c>
      <c r="J197" s="53"/>
      <c r="K197" s="180"/>
      <c r="L197" s="159"/>
      <c r="M197" s="134"/>
      <c r="N197" s="65" t="str">
        <f t="shared" si="6"/>
        <v>Nem ismert.</v>
      </c>
    </row>
    <row r="198" spans="2:14" ht="232.5" customHeight="1" x14ac:dyDescent="0.35">
      <c r="B198" s="16" t="s">
        <v>128</v>
      </c>
      <c r="C198" s="8"/>
      <c r="D198" s="196" t="s">
        <v>16</v>
      </c>
      <c r="E198" s="17" t="s">
        <v>17</v>
      </c>
      <c r="F198" s="24" t="s">
        <v>2118</v>
      </c>
      <c r="G198" s="7" t="s">
        <v>129</v>
      </c>
      <c r="H198" s="44" t="s">
        <v>1374</v>
      </c>
      <c r="I198" s="48"/>
      <c r="J198" s="45" t="s">
        <v>1375</v>
      </c>
      <c r="K198" s="106"/>
      <c r="L198" s="47" t="s">
        <v>1376</v>
      </c>
      <c r="M198" s="59"/>
      <c r="N198" s="49" t="str">
        <f>IF(I198="", "Nem ismert.", I198)</f>
        <v>Nem ismert.</v>
      </c>
    </row>
    <row r="199" spans="2:14" s="3" customFormat="1" ht="45" customHeight="1" x14ac:dyDescent="0.35">
      <c r="B199" s="218" t="s">
        <v>130</v>
      </c>
      <c r="C199" s="213"/>
      <c r="D199" s="197"/>
      <c r="E199" s="264" t="s">
        <v>36</v>
      </c>
      <c r="F199" s="190" t="s">
        <v>2119</v>
      </c>
      <c r="G199" s="141" t="s">
        <v>2241</v>
      </c>
      <c r="H199" s="44" t="s">
        <v>1377</v>
      </c>
      <c r="I199" s="4" t="s">
        <v>923</v>
      </c>
      <c r="J199" s="66"/>
      <c r="K199" s="176" t="s">
        <v>753</v>
      </c>
      <c r="L199" s="157" t="s">
        <v>1378</v>
      </c>
      <c r="M199" s="132"/>
      <c r="N199" s="67" t="str">
        <f t="shared" si="6"/>
        <v>Nem ismert.</v>
      </c>
    </row>
    <row r="200" spans="2:14" s="3" customFormat="1" ht="45" customHeight="1" x14ac:dyDescent="0.35">
      <c r="B200" s="220"/>
      <c r="C200" s="214"/>
      <c r="D200" s="197"/>
      <c r="E200" s="265"/>
      <c r="F200" s="191"/>
      <c r="G200" s="142"/>
      <c r="H200" s="44" t="s">
        <v>1379</v>
      </c>
      <c r="I200" s="4" t="s">
        <v>924</v>
      </c>
      <c r="J200" s="66"/>
      <c r="K200" s="179"/>
      <c r="L200" s="158"/>
      <c r="M200" s="133"/>
      <c r="N200" s="67" t="str">
        <f t="shared" si="6"/>
        <v>Nem ismert.</v>
      </c>
    </row>
    <row r="201" spans="2:14" s="3" customFormat="1" ht="45" customHeight="1" x14ac:dyDescent="0.35">
      <c r="B201" s="220"/>
      <c r="C201" s="214"/>
      <c r="D201" s="197"/>
      <c r="E201" s="265"/>
      <c r="F201" s="191"/>
      <c r="G201" s="142"/>
      <c r="H201" s="44" t="s">
        <v>1380</v>
      </c>
      <c r="I201" s="4" t="s">
        <v>925</v>
      </c>
      <c r="J201" s="66"/>
      <c r="K201" s="179"/>
      <c r="L201" s="158"/>
      <c r="M201" s="133"/>
      <c r="N201" s="67" t="str">
        <f t="shared" si="6"/>
        <v>Nem ismert.</v>
      </c>
    </row>
    <row r="202" spans="2:14" s="3" customFormat="1" ht="45" customHeight="1" x14ac:dyDescent="0.35">
      <c r="B202" s="220"/>
      <c r="C202" s="214"/>
      <c r="D202" s="197"/>
      <c r="E202" s="265"/>
      <c r="F202" s="191"/>
      <c r="G202" s="142"/>
      <c r="H202" s="44" t="s">
        <v>1381</v>
      </c>
      <c r="I202" s="4" t="s">
        <v>926</v>
      </c>
      <c r="J202" s="66"/>
      <c r="K202" s="179"/>
      <c r="L202" s="158"/>
      <c r="M202" s="133"/>
      <c r="N202" s="67" t="str">
        <f t="shared" si="6"/>
        <v>Nem ismert.</v>
      </c>
    </row>
    <row r="203" spans="2:14" s="3" customFormat="1" ht="45" customHeight="1" x14ac:dyDescent="0.35">
      <c r="B203" s="220"/>
      <c r="C203" s="214"/>
      <c r="D203" s="197"/>
      <c r="E203" s="265"/>
      <c r="F203" s="191"/>
      <c r="G203" s="142"/>
      <c r="H203" s="44" t="s">
        <v>1382</v>
      </c>
      <c r="I203" s="4" t="s">
        <v>927</v>
      </c>
      <c r="J203" s="66"/>
      <c r="K203" s="179"/>
      <c r="L203" s="158"/>
      <c r="M203" s="133"/>
      <c r="N203" s="67" t="str">
        <f t="shared" si="6"/>
        <v>Nem ismert.</v>
      </c>
    </row>
    <row r="204" spans="2:14" s="3" customFormat="1" ht="45" customHeight="1" x14ac:dyDescent="0.35">
      <c r="B204" s="220"/>
      <c r="C204" s="214"/>
      <c r="D204" s="197"/>
      <c r="E204" s="265"/>
      <c r="F204" s="191"/>
      <c r="G204" s="142"/>
      <c r="H204" s="44" t="s">
        <v>1383</v>
      </c>
      <c r="I204" s="31" t="s">
        <v>928</v>
      </c>
      <c r="J204" s="53"/>
      <c r="K204" s="179"/>
      <c r="L204" s="158"/>
      <c r="M204" s="133"/>
      <c r="N204" s="65" t="str">
        <f t="shared" si="6"/>
        <v>Nem ismert.</v>
      </c>
    </row>
    <row r="205" spans="2:14" s="3" customFormat="1" ht="45" customHeight="1" x14ac:dyDescent="0.35">
      <c r="B205" s="220"/>
      <c r="C205" s="214"/>
      <c r="D205" s="197"/>
      <c r="E205" s="265"/>
      <c r="F205" s="191"/>
      <c r="G205" s="142"/>
      <c r="H205" s="44" t="s">
        <v>1384</v>
      </c>
      <c r="I205" s="4" t="s">
        <v>850</v>
      </c>
      <c r="J205" s="66"/>
      <c r="K205" s="179"/>
      <c r="L205" s="158"/>
      <c r="M205" s="133"/>
      <c r="N205" s="67" t="str">
        <f t="shared" si="6"/>
        <v>Nem ismert.</v>
      </c>
    </row>
    <row r="206" spans="2:14" s="3" customFormat="1" ht="45" customHeight="1" x14ac:dyDescent="0.35">
      <c r="B206" s="220"/>
      <c r="C206" s="214"/>
      <c r="D206" s="197"/>
      <c r="E206" s="265"/>
      <c r="F206" s="191"/>
      <c r="G206" s="142"/>
      <c r="H206" s="44" t="s">
        <v>1385</v>
      </c>
      <c r="I206" s="4" t="s">
        <v>851</v>
      </c>
      <c r="J206" s="66"/>
      <c r="K206" s="179"/>
      <c r="L206" s="158"/>
      <c r="M206" s="133"/>
      <c r="N206" s="67" t="str">
        <f t="shared" si="6"/>
        <v>Nem ismert.</v>
      </c>
    </row>
    <row r="207" spans="2:14" s="3" customFormat="1" ht="45" customHeight="1" x14ac:dyDescent="0.35">
      <c r="B207" s="220"/>
      <c r="C207" s="214"/>
      <c r="D207" s="197"/>
      <c r="E207" s="265"/>
      <c r="F207" s="191"/>
      <c r="G207" s="142"/>
      <c r="H207" s="44" t="s">
        <v>1386</v>
      </c>
      <c r="I207" s="4" t="s">
        <v>852</v>
      </c>
      <c r="J207" s="66"/>
      <c r="K207" s="179"/>
      <c r="L207" s="158"/>
      <c r="M207" s="133"/>
      <c r="N207" s="67" t="str">
        <f t="shared" si="6"/>
        <v>Nem ismert.</v>
      </c>
    </row>
    <row r="208" spans="2:14" s="3" customFormat="1" ht="45" customHeight="1" x14ac:dyDescent="0.35">
      <c r="B208" s="220"/>
      <c r="C208" s="214"/>
      <c r="D208" s="197"/>
      <c r="E208" s="265"/>
      <c r="F208" s="191"/>
      <c r="G208" s="142"/>
      <c r="H208" s="44" t="s">
        <v>1387</v>
      </c>
      <c r="I208" s="4" t="s">
        <v>853</v>
      </c>
      <c r="J208" s="66"/>
      <c r="K208" s="179"/>
      <c r="L208" s="158"/>
      <c r="M208" s="133"/>
      <c r="N208" s="67" t="str">
        <f t="shared" si="6"/>
        <v>Nem ismert.</v>
      </c>
    </row>
    <row r="209" spans="2:14" s="3" customFormat="1" ht="45" customHeight="1" x14ac:dyDescent="0.35">
      <c r="B209" s="220"/>
      <c r="C209" s="214"/>
      <c r="D209" s="197"/>
      <c r="E209" s="265"/>
      <c r="F209" s="191"/>
      <c r="G209" s="142"/>
      <c r="H209" s="44" t="s">
        <v>1388</v>
      </c>
      <c r="I209" s="4" t="s">
        <v>854</v>
      </c>
      <c r="J209" s="66"/>
      <c r="K209" s="179"/>
      <c r="L209" s="158"/>
      <c r="M209" s="133"/>
      <c r="N209" s="67" t="str">
        <f t="shared" si="6"/>
        <v>Nem ismert.</v>
      </c>
    </row>
    <row r="210" spans="2:14" s="3" customFormat="1" ht="45" customHeight="1" x14ac:dyDescent="0.35">
      <c r="B210" s="219"/>
      <c r="C210" s="215"/>
      <c r="D210" s="197"/>
      <c r="E210" s="266"/>
      <c r="F210" s="192"/>
      <c r="G210" s="143"/>
      <c r="H210" s="44" t="s">
        <v>1389</v>
      </c>
      <c r="I210" s="31" t="s">
        <v>855</v>
      </c>
      <c r="J210" s="53"/>
      <c r="K210" s="180"/>
      <c r="L210" s="159"/>
      <c r="M210" s="134"/>
      <c r="N210" s="65" t="str">
        <f t="shared" si="6"/>
        <v>Nem ismert.</v>
      </c>
    </row>
    <row r="211" spans="2:14" ht="367.5" customHeight="1" x14ac:dyDescent="0.35">
      <c r="B211" s="16" t="s">
        <v>132</v>
      </c>
      <c r="C211" s="8"/>
      <c r="D211" s="197"/>
      <c r="E211" s="25" t="s">
        <v>18</v>
      </c>
      <c r="F211" s="22" t="s">
        <v>2120</v>
      </c>
      <c r="G211" s="7" t="s">
        <v>133</v>
      </c>
      <c r="H211" s="44" t="s">
        <v>1390</v>
      </c>
      <c r="I211" s="48"/>
      <c r="J211" s="48"/>
      <c r="K211" s="106"/>
      <c r="L211" s="47" t="s">
        <v>1391</v>
      </c>
      <c r="M211" s="59"/>
      <c r="N211" s="49" t="str">
        <f>IF(J211="", "Nem releváns.", J211)</f>
        <v>Nem releváns.</v>
      </c>
    </row>
    <row r="212" spans="2:14" ht="226" x14ac:dyDescent="0.35">
      <c r="B212" s="16" t="s">
        <v>134</v>
      </c>
      <c r="C212" s="8"/>
      <c r="D212" s="197"/>
      <c r="E212" s="17" t="s">
        <v>19</v>
      </c>
      <c r="F212" s="21" t="s">
        <v>2121</v>
      </c>
      <c r="G212" s="7" t="s">
        <v>2228</v>
      </c>
      <c r="H212" s="44" t="s">
        <v>1392</v>
      </c>
      <c r="I212" s="48"/>
      <c r="J212" s="48"/>
      <c r="K212" s="106"/>
      <c r="L212" s="47" t="s">
        <v>1393</v>
      </c>
      <c r="M212" s="59"/>
      <c r="N212" s="49" t="str">
        <f>IF(J212="", "Nem", J212)</f>
        <v>Nem</v>
      </c>
    </row>
    <row r="213" spans="2:14" ht="46.5" customHeight="1" x14ac:dyDescent="0.35">
      <c r="B213" s="218" t="s">
        <v>135</v>
      </c>
      <c r="C213" s="145"/>
      <c r="D213" s="197"/>
      <c r="E213" s="234" t="s">
        <v>20</v>
      </c>
      <c r="F213" s="144" t="s">
        <v>2143</v>
      </c>
      <c r="G213" s="141" t="s">
        <v>769</v>
      </c>
      <c r="H213" s="44" t="s">
        <v>1394</v>
      </c>
      <c r="I213" s="4" t="s">
        <v>929</v>
      </c>
      <c r="J213" s="53"/>
      <c r="K213" s="176" t="s">
        <v>754</v>
      </c>
      <c r="L213" s="157" t="s">
        <v>1395</v>
      </c>
      <c r="M213" s="154"/>
      <c r="N213" s="65" t="str">
        <f t="shared" ref="N213" si="7">IF(J213="", "Nem ismert.", J213)</f>
        <v>Nem ismert.</v>
      </c>
    </row>
    <row r="214" spans="2:14" ht="46.5" customHeight="1" x14ac:dyDescent="0.35">
      <c r="B214" s="220"/>
      <c r="C214" s="146"/>
      <c r="D214" s="197"/>
      <c r="E214" s="234"/>
      <c r="F214" s="144"/>
      <c r="G214" s="142"/>
      <c r="H214" s="44" t="s">
        <v>1396</v>
      </c>
      <c r="I214" s="4" t="s">
        <v>930</v>
      </c>
      <c r="J214" s="54"/>
      <c r="K214" s="179"/>
      <c r="L214" s="158"/>
      <c r="M214" s="155"/>
      <c r="N214" s="55" t="str">
        <f t="shared" ref="N214:N240" si="8">IF(J214="", "Nem ismert.", J214)</f>
        <v>Nem ismert.</v>
      </c>
    </row>
    <row r="215" spans="2:14" ht="46.5" customHeight="1" x14ac:dyDescent="0.35">
      <c r="B215" s="220"/>
      <c r="C215" s="146"/>
      <c r="D215" s="197"/>
      <c r="E215" s="234"/>
      <c r="F215" s="144"/>
      <c r="G215" s="142"/>
      <c r="H215" s="44" t="s">
        <v>1397</v>
      </c>
      <c r="I215" s="4" t="s">
        <v>931</v>
      </c>
      <c r="J215" s="53"/>
      <c r="K215" s="179"/>
      <c r="L215" s="158"/>
      <c r="M215" s="155"/>
      <c r="N215" s="65" t="str">
        <f t="shared" si="8"/>
        <v>Nem ismert.</v>
      </c>
    </row>
    <row r="216" spans="2:14" ht="46.5" customHeight="1" x14ac:dyDescent="0.35">
      <c r="B216" s="220"/>
      <c r="C216" s="146"/>
      <c r="D216" s="197"/>
      <c r="E216" s="234"/>
      <c r="F216" s="144"/>
      <c r="G216" s="142"/>
      <c r="H216" s="44" t="s">
        <v>1398</v>
      </c>
      <c r="I216" s="4" t="s">
        <v>932</v>
      </c>
      <c r="J216" s="54"/>
      <c r="K216" s="179"/>
      <c r="L216" s="158"/>
      <c r="M216" s="155"/>
      <c r="N216" s="55" t="str">
        <f t="shared" si="8"/>
        <v>Nem ismert.</v>
      </c>
    </row>
    <row r="217" spans="2:14" ht="46.5" customHeight="1" x14ac:dyDescent="0.35">
      <c r="B217" s="220"/>
      <c r="C217" s="146"/>
      <c r="D217" s="197"/>
      <c r="E217" s="234"/>
      <c r="F217" s="144"/>
      <c r="G217" s="142"/>
      <c r="H217" s="44" t="s">
        <v>1399</v>
      </c>
      <c r="I217" s="4" t="s">
        <v>933</v>
      </c>
      <c r="J217" s="53"/>
      <c r="K217" s="179"/>
      <c r="L217" s="158"/>
      <c r="M217" s="155"/>
      <c r="N217" s="65" t="str">
        <f t="shared" si="8"/>
        <v>Nem ismert.</v>
      </c>
    </row>
    <row r="218" spans="2:14" ht="46.5" customHeight="1" x14ac:dyDescent="0.35">
      <c r="B218" s="220"/>
      <c r="C218" s="146"/>
      <c r="D218" s="197"/>
      <c r="E218" s="234"/>
      <c r="F218" s="144"/>
      <c r="G218" s="142"/>
      <c r="H218" s="44" t="s">
        <v>1400</v>
      </c>
      <c r="I218" s="4" t="s">
        <v>934</v>
      </c>
      <c r="J218" s="54"/>
      <c r="K218" s="179"/>
      <c r="L218" s="158"/>
      <c r="M218" s="155"/>
      <c r="N218" s="55" t="str">
        <f t="shared" si="8"/>
        <v>Nem ismert.</v>
      </c>
    </row>
    <row r="219" spans="2:14" ht="46.5" customHeight="1" x14ac:dyDescent="0.35">
      <c r="B219" s="220"/>
      <c r="C219" s="146"/>
      <c r="D219" s="197"/>
      <c r="E219" s="234"/>
      <c r="F219" s="144"/>
      <c r="G219" s="142"/>
      <c r="H219" s="44" t="s">
        <v>1401</v>
      </c>
      <c r="I219" s="4" t="s">
        <v>935</v>
      </c>
      <c r="J219" s="53"/>
      <c r="K219" s="179"/>
      <c r="L219" s="158"/>
      <c r="M219" s="155"/>
      <c r="N219" s="65" t="str">
        <f t="shared" si="8"/>
        <v>Nem ismert.</v>
      </c>
    </row>
    <row r="220" spans="2:14" ht="46.5" customHeight="1" x14ac:dyDescent="0.35">
      <c r="B220" s="220"/>
      <c r="C220" s="146"/>
      <c r="D220" s="197"/>
      <c r="E220" s="234"/>
      <c r="F220" s="144"/>
      <c r="G220" s="142"/>
      <c r="H220" s="44" t="s">
        <v>1402</v>
      </c>
      <c r="I220" s="4" t="s">
        <v>936</v>
      </c>
      <c r="J220" s="54"/>
      <c r="K220" s="179"/>
      <c r="L220" s="158"/>
      <c r="M220" s="155"/>
      <c r="N220" s="55" t="str">
        <f t="shared" si="8"/>
        <v>Nem ismert.</v>
      </c>
    </row>
    <row r="221" spans="2:14" ht="46.5" customHeight="1" x14ac:dyDescent="0.35">
      <c r="B221" s="220"/>
      <c r="C221" s="146"/>
      <c r="D221" s="197"/>
      <c r="E221" s="234"/>
      <c r="F221" s="144"/>
      <c r="G221" s="142"/>
      <c r="H221" s="44" t="s">
        <v>1403</v>
      </c>
      <c r="I221" s="4" t="s">
        <v>937</v>
      </c>
      <c r="J221" s="53"/>
      <c r="K221" s="179"/>
      <c r="L221" s="158"/>
      <c r="M221" s="155"/>
      <c r="N221" s="65" t="str">
        <f t="shared" si="8"/>
        <v>Nem ismert.</v>
      </c>
    </row>
    <row r="222" spans="2:14" ht="46.5" customHeight="1" x14ac:dyDescent="0.35">
      <c r="B222" s="220"/>
      <c r="C222" s="146"/>
      <c r="D222" s="197"/>
      <c r="E222" s="234"/>
      <c r="F222" s="144"/>
      <c r="G222" s="142"/>
      <c r="H222" s="44" t="s">
        <v>1404</v>
      </c>
      <c r="I222" s="4" t="s">
        <v>938</v>
      </c>
      <c r="J222" s="54"/>
      <c r="K222" s="179"/>
      <c r="L222" s="158"/>
      <c r="M222" s="155"/>
      <c r="N222" s="55" t="str">
        <f t="shared" si="8"/>
        <v>Nem ismert.</v>
      </c>
    </row>
    <row r="223" spans="2:14" ht="46.5" customHeight="1" x14ac:dyDescent="0.35">
      <c r="B223" s="220"/>
      <c r="C223" s="146"/>
      <c r="D223" s="197"/>
      <c r="E223" s="234"/>
      <c r="F223" s="144"/>
      <c r="G223" s="142"/>
      <c r="H223" s="44" t="s">
        <v>1405</v>
      </c>
      <c r="I223" s="4" t="s">
        <v>939</v>
      </c>
      <c r="J223" s="53"/>
      <c r="K223" s="179"/>
      <c r="L223" s="158"/>
      <c r="M223" s="155"/>
      <c r="N223" s="65" t="str">
        <f t="shared" si="8"/>
        <v>Nem ismert.</v>
      </c>
    </row>
    <row r="224" spans="2:14" ht="46.5" customHeight="1" x14ac:dyDescent="0.35">
      <c r="B224" s="220"/>
      <c r="C224" s="146"/>
      <c r="D224" s="197"/>
      <c r="E224" s="234"/>
      <c r="F224" s="144"/>
      <c r="G224" s="142"/>
      <c r="H224" s="44" t="s">
        <v>1406</v>
      </c>
      <c r="I224" s="4" t="s">
        <v>940</v>
      </c>
      <c r="J224" s="53"/>
      <c r="K224" s="179"/>
      <c r="L224" s="158"/>
      <c r="M224" s="155"/>
      <c r="N224" s="65" t="str">
        <f t="shared" si="8"/>
        <v>Nem ismert.</v>
      </c>
    </row>
    <row r="225" spans="2:14" ht="46.5" customHeight="1" x14ac:dyDescent="0.35">
      <c r="B225" s="220"/>
      <c r="C225" s="146"/>
      <c r="D225" s="197"/>
      <c r="E225" s="234"/>
      <c r="F225" s="144"/>
      <c r="G225" s="142"/>
      <c r="H225" s="70" t="b">
        <v>0</v>
      </c>
      <c r="I225" s="32" t="s">
        <v>2238</v>
      </c>
      <c r="J225" s="45" t="s">
        <v>1407</v>
      </c>
      <c r="K225" s="179"/>
      <c r="L225" s="158"/>
      <c r="M225" s="155"/>
      <c r="N225" s="49" t="str">
        <f>IF(H225=TRUE, "üzleti évi hulladékkal kapcsolatos adatok nem ismertek.", "")</f>
        <v/>
      </c>
    </row>
    <row r="226" spans="2:14" ht="46.5" customHeight="1" x14ac:dyDescent="0.35">
      <c r="B226" s="220"/>
      <c r="C226" s="146"/>
      <c r="D226" s="197"/>
      <c r="E226" s="234"/>
      <c r="F226" s="144"/>
      <c r="G226" s="142"/>
      <c r="H226" s="44" t="s">
        <v>1408</v>
      </c>
      <c r="I226" s="4" t="s">
        <v>856</v>
      </c>
      <c r="J226" s="53"/>
      <c r="K226" s="179"/>
      <c r="L226" s="158"/>
      <c r="M226" s="155"/>
      <c r="N226" s="65" t="str">
        <f t="shared" ref="N226" si="9">IF(J226="", "Nem ismert.", J226)</f>
        <v>Nem ismert.</v>
      </c>
    </row>
    <row r="227" spans="2:14" ht="46.5" customHeight="1" x14ac:dyDescent="0.35">
      <c r="B227" s="220"/>
      <c r="C227" s="146"/>
      <c r="D227" s="197"/>
      <c r="E227" s="234"/>
      <c r="F227" s="144"/>
      <c r="G227" s="142"/>
      <c r="H227" s="44" t="s">
        <v>1409</v>
      </c>
      <c r="I227" s="4" t="s">
        <v>857</v>
      </c>
      <c r="J227" s="54"/>
      <c r="K227" s="179"/>
      <c r="L227" s="158"/>
      <c r="M227" s="155"/>
      <c r="N227" s="55" t="str">
        <f t="shared" si="8"/>
        <v>Nem ismert.</v>
      </c>
    </row>
    <row r="228" spans="2:14" ht="46.5" customHeight="1" x14ac:dyDescent="0.35">
      <c r="B228" s="220"/>
      <c r="C228" s="146"/>
      <c r="D228" s="197"/>
      <c r="E228" s="234"/>
      <c r="F228" s="144"/>
      <c r="G228" s="142"/>
      <c r="H228" s="44" t="s">
        <v>1410</v>
      </c>
      <c r="I228" s="4" t="s">
        <v>858</v>
      </c>
      <c r="J228" s="53"/>
      <c r="K228" s="179"/>
      <c r="L228" s="158"/>
      <c r="M228" s="155"/>
      <c r="N228" s="65" t="str">
        <f t="shared" si="8"/>
        <v>Nem ismert.</v>
      </c>
    </row>
    <row r="229" spans="2:14" ht="46.5" customHeight="1" x14ac:dyDescent="0.35">
      <c r="B229" s="220"/>
      <c r="C229" s="146"/>
      <c r="D229" s="197"/>
      <c r="E229" s="234"/>
      <c r="F229" s="144"/>
      <c r="G229" s="142"/>
      <c r="H229" s="44" t="s">
        <v>1411</v>
      </c>
      <c r="I229" s="4" t="s">
        <v>859</v>
      </c>
      <c r="J229" s="54"/>
      <c r="K229" s="179"/>
      <c r="L229" s="158"/>
      <c r="M229" s="155"/>
      <c r="N229" s="55" t="str">
        <f t="shared" si="8"/>
        <v>Nem ismert.</v>
      </c>
    </row>
    <row r="230" spans="2:14" ht="46.5" customHeight="1" x14ac:dyDescent="0.35">
      <c r="B230" s="220"/>
      <c r="C230" s="146"/>
      <c r="D230" s="197"/>
      <c r="E230" s="234"/>
      <c r="F230" s="144"/>
      <c r="G230" s="142"/>
      <c r="H230" s="44" t="s">
        <v>1412</v>
      </c>
      <c r="I230" s="4" t="s">
        <v>860</v>
      </c>
      <c r="J230" s="53"/>
      <c r="K230" s="179"/>
      <c r="L230" s="158"/>
      <c r="M230" s="155"/>
      <c r="N230" s="65" t="str">
        <f t="shared" si="8"/>
        <v>Nem ismert.</v>
      </c>
    </row>
    <row r="231" spans="2:14" ht="46.5" customHeight="1" x14ac:dyDescent="0.35">
      <c r="B231" s="220"/>
      <c r="C231" s="146"/>
      <c r="D231" s="197"/>
      <c r="E231" s="234"/>
      <c r="F231" s="144"/>
      <c r="G231" s="142"/>
      <c r="H231" s="44" t="s">
        <v>1413</v>
      </c>
      <c r="I231" s="4" t="s">
        <v>861</v>
      </c>
      <c r="J231" s="54"/>
      <c r="K231" s="179"/>
      <c r="L231" s="158"/>
      <c r="M231" s="155"/>
      <c r="N231" s="55" t="str">
        <f t="shared" si="8"/>
        <v>Nem ismert.</v>
      </c>
    </row>
    <row r="232" spans="2:14" ht="46.5" customHeight="1" x14ac:dyDescent="0.35">
      <c r="B232" s="220"/>
      <c r="C232" s="146"/>
      <c r="D232" s="197"/>
      <c r="E232" s="234"/>
      <c r="F232" s="144"/>
      <c r="G232" s="142"/>
      <c r="H232" s="44" t="s">
        <v>1414</v>
      </c>
      <c r="I232" s="4" t="s">
        <v>862</v>
      </c>
      <c r="J232" s="53"/>
      <c r="K232" s="179"/>
      <c r="L232" s="158"/>
      <c r="M232" s="155"/>
      <c r="N232" s="65" t="str">
        <f t="shared" si="8"/>
        <v>Nem ismert.</v>
      </c>
    </row>
    <row r="233" spans="2:14" ht="46.5" customHeight="1" x14ac:dyDescent="0.35">
      <c r="B233" s="220"/>
      <c r="C233" s="146"/>
      <c r="D233" s="197"/>
      <c r="E233" s="234"/>
      <c r="F233" s="144"/>
      <c r="G233" s="142"/>
      <c r="H233" s="44" t="s">
        <v>1415</v>
      </c>
      <c r="I233" s="4" t="s">
        <v>863</v>
      </c>
      <c r="J233" s="54"/>
      <c r="K233" s="179"/>
      <c r="L233" s="158"/>
      <c r="M233" s="155"/>
      <c r="N233" s="55" t="str">
        <f t="shared" si="8"/>
        <v>Nem ismert.</v>
      </c>
    </row>
    <row r="234" spans="2:14" ht="46.5" customHeight="1" x14ac:dyDescent="0.35">
      <c r="B234" s="220"/>
      <c r="C234" s="146"/>
      <c r="D234" s="197"/>
      <c r="E234" s="234"/>
      <c r="F234" s="144"/>
      <c r="G234" s="142"/>
      <c r="H234" s="44" t="s">
        <v>1416</v>
      </c>
      <c r="I234" s="4" t="s">
        <v>864</v>
      </c>
      <c r="J234" s="53"/>
      <c r="K234" s="179"/>
      <c r="L234" s="158"/>
      <c r="M234" s="155"/>
      <c r="N234" s="65" t="str">
        <f t="shared" si="8"/>
        <v>Nem ismert.</v>
      </c>
    </row>
    <row r="235" spans="2:14" ht="46.5" customHeight="1" x14ac:dyDescent="0.35">
      <c r="B235" s="220"/>
      <c r="C235" s="146"/>
      <c r="D235" s="197"/>
      <c r="E235" s="234"/>
      <c r="F235" s="144"/>
      <c r="G235" s="142"/>
      <c r="H235" s="44" t="s">
        <v>1417</v>
      </c>
      <c r="I235" s="4" t="s">
        <v>865</v>
      </c>
      <c r="J235" s="54"/>
      <c r="K235" s="179"/>
      <c r="L235" s="158"/>
      <c r="M235" s="155"/>
      <c r="N235" s="55" t="str">
        <f t="shared" si="8"/>
        <v>Nem ismert.</v>
      </c>
    </row>
    <row r="236" spans="2:14" ht="46.5" customHeight="1" x14ac:dyDescent="0.35">
      <c r="B236" s="220"/>
      <c r="C236" s="146"/>
      <c r="D236" s="197"/>
      <c r="E236" s="234"/>
      <c r="F236" s="144"/>
      <c r="G236" s="142"/>
      <c r="H236" s="44" t="s">
        <v>1418</v>
      </c>
      <c r="I236" s="4" t="s">
        <v>866</v>
      </c>
      <c r="J236" s="53"/>
      <c r="K236" s="179"/>
      <c r="L236" s="158"/>
      <c r="M236" s="155"/>
      <c r="N236" s="65" t="str">
        <f t="shared" si="8"/>
        <v>Nem ismert.</v>
      </c>
    </row>
    <row r="237" spans="2:14" ht="46.5" customHeight="1" x14ac:dyDescent="0.35">
      <c r="B237" s="220"/>
      <c r="C237" s="146"/>
      <c r="D237" s="197"/>
      <c r="E237" s="234"/>
      <c r="F237" s="144"/>
      <c r="G237" s="142"/>
      <c r="H237" s="44" t="s">
        <v>1419</v>
      </c>
      <c r="I237" s="4" t="s">
        <v>867</v>
      </c>
      <c r="J237" s="53"/>
      <c r="K237" s="179"/>
      <c r="L237" s="158"/>
      <c r="M237" s="155"/>
      <c r="N237" s="65" t="str">
        <f t="shared" si="8"/>
        <v>Nem ismert.</v>
      </c>
    </row>
    <row r="238" spans="2:14" ht="46.5" customHeight="1" x14ac:dyDescent="0.35">
      <c r="B238" s="219"/>
      <c r="C238" s="147"/>
      <c r="D238" s="197"/>
      <c r="E238" s="234"/>
      <c r="F238" s="144"/>
      <c r="G238" s="143"/>
      <c r="H238" s="70" t="b">
        <v>0</v>
      </c>
      <c r="I238" s="32" t="s">
        <v>2239</v>
      </c>
      <c r="J238" s="45" t="s">
        <v>1420</v>
      </c>
      <c r="K238" s="180"/>
      <c r="L238" s="159"/>
      <c r="M238" s="156"/>
      <c r="N238" s="49" t="str">
        <f>IF(H238=TRUE, "üzleti évet megelőző üzleti év hulladékkal kapcsolatos adatai nem ismertek.", "")</f>
        <v/>
      </c>
    </row>
    <row r="239" spans="2:14" ht="37.5" customHeight="1" x14ac:dyDescent="0.35">
      <c r="B239" s="218" t="s">
        <v>1421</v>
      </c>
      <c r="C239" s="213" t="s">
        <v>1422</v>
      </c>
      <c r="D239" s="197"/>
      <c r="E239" s="234"/>
      <c r="F239" s="144"/>
      <c r="G239" s="126" t="s">
        <v>766</v>
      </c>
      <c r="H239" s="44" t="s">
        <v>1423</v>
      </c>
      <c r="I239" s="51" t="s">
        <v>960</v>
      </c>
      <c r="J239" s="53"/>
      <c r="K239" s="106"/>
      <c r="L239" s="157" t="s">
        <v>1424</v>
      </c>
      <c r="M239" s="132" t="s">
        <v>1425</v>
      </c>
      <c r="N239" s="65" t="str">
        <f t="shared" si="8"/>
        <v>Nem ismert.</v>
      </c>
    </row>
    <row r="240" spans="2:14" ht="37.5" customHeight="1" x14ac:dyDescent="0.35">
      <c r="B240" s="219"/>
      <c r="C240" s="215"/>
      <c r="D240" s="197"/>
      <c r="E240" s="234"/>
      <c r="F240" s="144"/>
      <c r="G240" s="128"/>
      <c r="H240" s="44" t="s">
        <v>1426</v>
      </c>
      <c r="I240" s="51" t="s">
        <v>886</v>
      </c>
      <c r="J240" s="53"/>
      <c r="K240" s="106"/>
      <c r="L240" s="159"/>
      <c r="M240" s="134"/>
      <c r="N240" s="65" t="str">
        <f t="shared" si="8"/>
        <v>Nem ismert.</v>
      </c>
    </row>
    <row r="241" spans="2:14" ht="194.25" customHeight="1" x14ac:dyDescent="0.35">
      <c r="B241" s="15" t="s">
        <v>139</v>
      </c>
      <c r="C241" s="8"/>
      <c r="D241" s="197"/>
      <c r="E241" s="216" t="s">
        <v>21</v>
      </c>
      <c r="F241" s="144" t="s">
        <v>2144</v>
      </c>
      <c r="G241" s="7" t="s">
        <v>140</v>
      </c>
      <c r="H241" s="44" t="s">
        <v>1427</v>
      </c>
      <c r="I241" s="48"/>
      <c r="J241" s="48"/>
      <c r="K241" s="109" t="s">
        <v>755</v>
      </c>
      <c r="L241" s="58" t="s">
        <v>1428</v>
      </c>
      <c r="M241" s="59"/>
      <c r="N241" s="49" t="str">
        <f>IF(J241="", "Nem", J241)</f>
        <v>Nem</v>
      </c>
    </row>
    <row r="242" spans="2:14" ht="84.75" customHeight="1" x14ac:dyDescent="0.35">
      <c r="B242" s="15" t="s">
        <v>1429</v>
      </c>
      <c r="C242" s="8" t="s">
        <v>1430</v>
      </c>
      <c r="D242" s="198"/>
      <c r="E242" s="217"/>
      <c r="F242" s="144"/>
      <c r="G242" s="9" t="s">
        <v>207</v>
      </c>
      <c r="H242" s="44" t="s">
        <v>1431</v>
      </c>
      <c r="I242" s="48"/>
      <c r="J242" s="48"/>
      <c r="K242" s="110"/>
      <c r="L242" s="58" t="s">
        <v>1432</v>
      </c>
      <c r="M242" s="59" t="s">
        <v>1433</v>
      </c>
      <c r="N242" s="49" t="str">
        <f>IF(J242="", "Nem", J242)</f>
        <v>Nem</v>
      </c>
    </row>
    <row r="243" spans="2:14" x14ac:dyDescent="0.35">
      <c r="B243" s="83" t="s">
        <v>22</v>
      </c>
      <c r="C243" s="83"/>
      <c r="D243" s="83"/>
      <c r="E243" s="83"/>
      <c r="F243" s="83"/>
      <c r="G243" s="83"/>
      <c r="H243" s="83"/>
      <c r="I243" s="83"/>
      <c r="J243" s="83"/>
      <c r="K243" s="111"/>
      <c r="L243" s="170" t="s">
        <v>1434</v>
      </c>
      <c r="M243" s="170"/>
      <c r="N243" s="170"/>
    </row>
    <row r="244" spans="2:14" ht="49.5" customHeight="1" x14ac:dyDescent="0.35">
      <c r="B244" s="193" t="s">
        <v>143</v>
      </c>
      <c r="C244" s="145"/>
      <c r="D244" s="197" t="s">
        <v>2231</v>
      </c>
      <c r="E244" s="146"/>
      <c r="F244" s="191"/>
      <c r="G244" s="141" t="s">
        <v>756</v>
      </c>
      <c r="H244" s="44" t="s">
        <v>1435</v>
      </c>
      <c r="I244" s="4" t="s">
        <v>941</v>
      </c>
      <c r="J244" s="53"/>
      <c r="K244" s="176" t="s">
        <v>37</v>
      </c>
      <c r="L244" s="151" t="s">
        <v>1436</v>
      </c>
      <c r="M244" s="154"/>
      <c r="N244" s="65" t="str">
        <f t="shared" ref="N244" si="10">IF(J244="", "Nem ismert.", J244)</f>
        <v>Nem ismert.</v>
      </c>
    </row>
    <row r="245" spans="2:14" ht="49.5" customHeight="1" x14ac:dyDescent="0.35">
      <c r="B245" s="194"/>
      <c r="C245" s="146"/>
      <c r="D245" s="197"/>
      <c r="E245" s="146"/>
      <c r="F245" s="191"/>
      <c r="G245" s="142"/>
      <c r="H245" s="44" t="s">
        <v>1437</v>
      </c>
      <c r="I245" s="4" t="s">
        <v>942</v>
      </c>
      <c r="J245" s="54"/>
      <c r="K245" s="179"/>
      <c r="L245" s="152"/>
      <c r="M245" s="155"/>
      <c r="N245" s="55" t="str">
        <f t="shared" ref="N245:N249" si="11">IF(J245="", "Nem ismert.", J245)</f>
        <v>Nem ismert.</v>
      </c>
    </row>
    <row r="246" spans="2:14" ht="49.5" customHeight="1" x14ac:dyDescent="0.35">
      <c r="B246" s="194"/>
      <c r="C246" s="146"/>
      <c r="D246" s="197"/>
      <c r="E246" s="146"/>
      <c r="F246" s="191"/>
      <c r="G246" s="142"/>
      <c r="H246" s="44" t="s">
        <v>1438</v>
      </c>
      <c r="I246" s="4" t="s">
        <v>868</v>
      </c>
      <c r="J246" s="53"/>
      <c r="K246" s="179"/>
      <c r="L246" s="152"/>
      <c r="M246" s="155"/>
      <c r="N246" s="65" t="str">
        <f t="shared" si="11"/>
        <v>Nem ismert.</v>
      </c>
    </row>
    <row r="247" spans="2:14" ht="49.5" customHeight="1" x14ac:dyDescent="0.35">
      <c r="B247" s="195"/>
      <c r="C247" s="147"/>
      <c r="D247" s="197"/>
      <c r="E247" s="146"/>
      <c r="F247" s="191"/>
      <c r="G247" s="143"/>
      <c r="H247" s="44" t="s">
        <v>1439</v>
      </c>
      <c r="I247" s="4" t="s">
        <v>869</v>
      </c>
      <c r="J247" s="54"/>
      <c r="K247" s="180"/>
      <c r="L247" s="153"/>
      <c r="M247" s="156"/>
      <c r="N247" s="55" t="str">
        <f t="shared" si="11"/>
        <v>Nem ismert.</v>
      </c>
    </row>
    <row r="248" spans="2:14" ht="63.75" customHeight="1" x14ac:dyDescent="0.35">
      <c r="B248" s="166" t="s">
        <v>145</v>
      </c>
      <c r="C248" s="138"/>
      <c r="D248" s="197"/>
      <c r="E248" s="146"/>
      <c r="F248" s="191"/>
      <c r="G248" s="141" t="s">
        <v>146</v>
      </c>
      <c r="H248" s="44" t="s">
        <v>1440</v>
      </c>
      <c r="I248" s="4" t="s">
        <v>701</v>
      </c>
      <c r="J248" s="54"/>
      <c r="K248" s="176" t="s">
        <v>700</v>
      </c>
      <c r="L248" s="166" t="s">
        <v>1441</v>
      </c>
      <c r="M248" s="138"/>
      <c r="N248" s="55" t="str">
        <f t="shared" si="11"/>
        <v>Nem ismert.</v>
      </c>
    </row>
    <row r="249" spans="2:14" ht="63.75" customHeight="1" x14ac:dyDescent="0.35">
      <c r="B249" s="167"/>
      <c r="C249" s="140"/>
      <c r="D249" s="198"/>
      <c r="E249" s="147"/>
      <c r="F249" s="192"/>
      <c r="G249" s="143"/>
      <c r="H249" s="44" t="s">
        <v>1442</v>
      </c>
      <c r="I249" s="4" t="s">
        <v>702</v>
      </c>
      <c r="J249" s="54"/>
      <c r="K249" s="180"/>
      <c r="L249" s="167"/>
      <c r="M249" s="140"/>
      <c r="N249" s="55" t="str">
        <f t="shared" si="11"/>
        <v>Nem ismert.</v>
      </c>
    </row>
    <row r="250" spans="2:14" ht="87.5" x14ac:dyDescent="0.35">
      <c r="B250" s="15" t="s">
        <v>147</v>
      </c>
      <c r="C250" s="8"/>
      <c r="D250" s="196" t="s">
        <v>34</v>
      </c>
      <c r="E250" s="145"/>
      <c r="F250" s="144" t="s">
        <v>2145</v>
      </c>
      <c r="G250" s="7" t="s">
        <v>790</v>
      </c>
      <c r="H250" s="44" t="s">
        <v>1443</v>
      </c>
      <c r="I250" s="48"/>
      <c r="J250" s="44" t="s">
        <v>1444</v>
      </c>
      <c r="K250" s="106" t="s">
        <v>49</v>
      </c>
      <c r="L250" s="58" t="s">
        <v>1445</v>
      </c>
      <c r="M250" s="59"/>
      <c r="N250" s="49" t="str">
        <f>IF(I250="", "Nem ismert.", I250)</f>
        <v>Nem ismert.</v>
      </c>
    </row>
    <row r="251" spans="2:14" ht="41.25" customHeight="1" x14ac:dyDescent="0.35">
      <c r="B251" s="193" t="s">
        <v>1446</v>
      </c>
      <c r="C251" s="145" t="s">
        <v>1447</v>
      </c>
      <c r="D251" s="197"/>
      <c r="E251" s="146"/>
      <c r="F251" s="144"/>
      <c r="G251" s="126" t="s">
        <v>2175</v>
      </c>
      <c r="H251" s="71"/>
      <c r="I251" s="32" t="s">
        <v>358</v>
      </c>
      <c r="J251" s="44" t="s">
        <v>1448</v>
      </c>
      <c r="K251" s="135"/>
      <c r="L251" s="151" t="s">
        <v>1449</v>
      </c>
      <c r="M251" s="154" t="s">
        <v>1450</v>
      </c>
      <c r="N251" s="49" t="str">
        <f t="shared" ref="N251:N257" si="12">IF(H251=TRUE, I251, "")</f>
        <v/>
      </c>
    </row>
    <row r="252" spans="2:14" ht="41.25" customHeight="1" x14ac:dyDescent="0.35">
      <c r="B252" s="194"/>
      <c r="C252" s="146"/>
      <c r="D252" s="197"/>
      <c r="E252" s="146"/>
      <c r="F252" s="144"/>
      <c r="G252" s="127"/>
      <c r="H252" s="71"/>
      <c r="I252" s="32" t="s">
        <v>359</v>
      </c>
      <c r="J252" s="44" t="s">
        <v>1451</v>
      </c>
      <c r="K252" s="136"/>
      <c r="L252" s="152"/>
      <c r="M252" s="155"/>
      <c r="N252" s="49" t="str">
        <f t="shared" si="12"/>
        <v/>
      </c>
    </row>
    <row r="253" spans="2:14" ht="41.25" customHeight="1" x14ac:dyDescent="0.35">
      <c r="B253" s="194"/>
      <c r="C253" s="146"/>
      <c r="D253" s="197"/>
      <c r="E253" s="146"/>
      <c r="F253" s="144"/>
      <c r="G253" s="127"/>
      <c r="H253" s="71"/>
      <c r="I253" s="32" t="s">
        <v>360</v>
      </c>
      <c r="J253" s="44" t="s">
        <v>1452</v>
      </c>
      <c r="K253" s="136"/>
      <c r="L253" s="152"/>
      <c r="M253" s="155"/>
      <c r="N253" s="49" t="str">
        <f t="shared" si="12"/>
        <v/>
      </c>
    </row>
    <row r="254" spans="2:14" ht="41.25" customHeight="1" x14ac:dyDescent="0.35">
      <c r="B254" s="194"/>
      <c r="C254" s="146"/>
      <c r="D254" s="197"/>
      <c r="E254" s="146"/>
      <c r="F254" s="144"/>
      <c r="G254" s="127"/>
      <c r="H254" s="71"/>
      <c r="I254" s="32" t="s">
        <v>361</v>
      </c>
      <c r="J254" s="44" t="s">
        <v>1453</v>
      </c>
      <c r="K254" s="136"/>
      <c r="L254" s="152"/>
      <c r="M254" s="155"/>
      <c r="N254" s="49" t="str">
        <f t="shared" si="12"/>
        <v/>
      </c>
    </row>
    <row r="255" spans="2:14" ht="41.25" customHeight="1" x14ac:dyDescent="0.35">
      <c r="B255" s="194"/>
      <c r="C255" s="146"/>
      <c r="D255" s="197"/>
      <c r="E255" s="146"/>
      <c r="F255" s="144"/>
      <c r="G255" s="127"/>
      <c r="H255" s="71"/>
      <c r="I255" s="32" t="s">
        <v>362</v>
      </c>
      <c r="J255" s="44" t="s">
        <v>1454</v>
      </c>
      <c r="K255" s="136"/>
      <c r="L255" s="152"/>
      <c r="M255" s="155"/>
      <c r="N255" s="49" t="str">
        <f t="shared" si="12"/>
        <v/>
      </c>
    </row>
    <row r="256" spans="2:14" ht="41.25" customHeight="1" x14ac:dyDescent="0.35">
      <c r="B256" s="194"/>
      <c r="C256" s="146"/>
      <c r="D256" s="197"/>
      <c r="E256" s="146"/>
      <c r="F256" s="144"/>
      <c r="G256" s="127"/>
      <c r="H256" s="71"/>
      <c r="I256" s="32" t="s">
        <v>363</v>
      </c>
      <c r="J256" s="44" t="s">
        <v>1455</v>
      </c>
      <c r="K256" s="136"/>
      <c r="L256" s="152"/>
      <c r="M256" s="155"/>
      <c r="N256" s="49" t="str">
        <f t="shared" si="12"/>
        <v/>
      </c>
    </row>
    <row r="257" spans="2:14" ht="41.25" customHeight="1" x14ac:dyDescent="0.35">
      <c r="B257" s="194"/>
      <c r="C257" s="146"/>
      <c r="D257" s="197"/>
      <c r="E257" s="146"/>
      <c r="F257" s="144"/>
      <c r="G257" s="127"/>
      <c r="H257" s="71" t="b">
        <v>0</v>
      </c>
      <c r="I257" s="32" t="s">
        <v>364</v>
      </c>
      <c r="J257" s="45" t="s">
        <v>1456</v>
      </c>
      <c r="K257" s="136"/>
      <c r="L257" s="152"/>
      <c r="M257" s="155"/>
      <c r="N257" s="49" t="str">
        <f t="shared" si="12"/>
        <v/>
      </c>
    </row>
    <row r="258" spans="2:14" ht="41.25" customHeight="1" x14ac:dyDescent="0.35">
      <c r="B258" s="195"/>
      <c r="C258" s="147"/>
      <c r="D258" s="197"/>
      <c r="E258" s="146"/>
      <c r="F258" s="144"/>
      <c r="G258" s="128"/>
      <c r="H258" s="71" t="b">
        <v>0</v>
      </c>
      <c r="I258" s="32" t="s">
        <v>703</v>
      </c>
      <c r="J258" s="48"/>
      <c r="K258" s="137"/>
      <c r="L258" s="153"/>
      <c r="M258" s="156"/>
      <c r="N258" s="61" t="str">
        <f>IF(J258="", "", J258)</f>
        <v/>
      </c>
    </row>
    <row r="259" spans="2:14" ht="72" x14ac:dyDescent="0.35">
      <c r="B259" s="15" t="s">
        <v>1457</v>
      </c>
      <c r="C259" s="8" t="s">
        <v>1458</v>
      </c>
      <c r="D259" s="197"/>
      <c r="E259" s="146"/>
      <c r="F259" s="144"/>
      <c r="G259" s="9" t="s">
        <v>208</v>
      </c>
      <c r="H259" s="44" t="s">
        <v>1459</v>
      </c>
      <c r="I259" s="48"/>
      <c r="J259" s="44" t="s">
        <v>1460</v>
      </c>
      <c r="K259" s="108"/>
      <c r="L259" s="58" t="s">
        <v>1461</v>
      </c>
      <c r="M259" s="59" t="s">
        <v>1462</v>
      </c>
      <c r="N259" s="49" t="str">
        <f t="shared" ref="N259:N270" si="13">IF(I259="", "Nem ismert.", I259)</f>
        <v>Nem ismert.</v>
      </c>
    </row>
    <row r="260" spans="2:14" ht="108" x14ac:dyDescent="0.35">
      <c r="B260" s="15" t="s">
        <v>149</v>
      </c>
      <c r="C260" s="8"/>
      <c r="D260" s="197"/>
      <c r="E260" s="146"/>
      <c r="F260" s="144" t="s">
        <v>2146</v>
      </c>
      <c r="G260" s="7" t="s">
        <v>50</v>
      </c>
      <c r="H260" s="44" t="s">
        <v>1463</v>
      </c>
      <c r="I260" s="48"/>
      <c r="J260" s="44" t="s">
        <v>1464</v>
      </c>
      <c r="K260" s="106" t="s">
        <v>770</v>
      </c>
      <c r="L260" s="58" t="s">
        <v>1465</v>
      </c>
      <c r="M260" s="59"/>
      <c r="N260" s="49" t="str">
        <f t="shared" si="13"/>
        <v>Nem ismert.</v>
      </c>
    </row>
    <row r="261" spans="2:14" ht="72" x14ac:dyDescent="0.35">
      <c r="B261" s="15" t="s">
        <v>1466</v>
      </c>
      <c r="C261" s="8" t="s">
        <v>1467</v>
      </c>
      <c r="D261" s="197"/>
      <c r="E261" s="146"/>
      <c r="F261" s="144"/>
      <c r="G261" s="9" t="s">
        <v>704</v>
      </c>
      <c r="H261" s="44" t="s">
        <v>1468</v>
      </c>
      <c r="I261" s="54"/>
      <c r="J261" s="44" t="s">
        <v>1469</v>
      </c>
      <c r="K261" s="108"/>
      <c r="L261" s="58" t="s">
        <v>1470</v>
      </c>
      <c r="M261" s="59" t="s">
        <v>1471</v>
      </c>
      <c r="N261" s="55" t="str">
        <f t="shared" si="13"/>
        <v>Nem ismert.</v>
      </c>
    </row>
    <row r="262" spans="2:14" ht="90" x14ac:dyDescent="0.35">
      <c r="B262" s="15" t="s">
        <v>150</v>
      </c>
      <c r="C262" s="8"/>
      <c r="D262" s="197"/>
      <c r="E262" s="146"/>
      <c r="F262" s="12" t="s">
        <v>2147</v>
      </c>
      <c r="G262" s="7" t="s">
        <v>243</v>
      </c>
      <c r="H262" s="44" t="s">
        <v>1472</v>
      </c>
      <c r="I262" s="48"/>
      <c r="J262" s="44" t="s">
        <v>1473</v>
      </c>
      <c r="K262" s="108"/>
      <c r="L262" s="58" t="s">
        <v>1474</v>
      </c>
      <c r="M262" s="59"/>
      <c r="N262" s="49" t="str">
        <f t="shared" si="13"/>
        <v>Nem ismert.</v>
      </c>
    </row>
    <row r="263" spans="2:14" ht="179.25" customHeight="1" x14ac:dyDescent="0.35">
      <c r="B263" s="193" t="s">
        <v>151</v>
      </c>
      <c r="C263" s="145"/>
      <c r="D263" s="197"/>
      <c r="E263" s="146"/>
      <c r="F263" s="129" t="s">
        <v>51</v>
      </c>
      <c r="G263" s="141" t="s">
        <v>152</v>
      </c>
      <c r="H263" s="44" t="s">
        <v>1475</v>
      </c>
      <c r="I263" s="22" t="s">
        <v>943</v>
      </c>
      <c r="J263" s="53"/>
      <c r="K263" s="184" t="s">
        <v>791</v>
      </c>
      <c r="L263" s="151" t="s">
        <v>1476</v>
      </c>
      <c r="M263" s="251"/>
      <c r="N263" s="65" t="str">
        <f>IF(J263="", "Nem ismert.", J263)</f>
        <v>Nem ismert.</v>
      </c>
    </row>
    <row r="264" spans="2:14" ht="179.25" customHeight="1" x14ac:dyDescent="0.35">
      <c r="B264" s="195"/>
      <c r="C264" s="147"/>
      <c r="D264" s="198"/>
      <c r="E264" s="147"/>
      <c r="F264" s="131"/>
      <c r="G264" s="143"/>
      <c r="H264" s="44" t="s">
        <v>1477</v>
      </c>
      <c r="I264" s="22" t="s">
        <v>887</v>
      </c>
      <c r="J264" s="53"/>
      <c r="K264" s="186"/>
      <c r="L264" s="250"/>
      <c r="M264" s="252"/>
      <c r="N264" s="65" t="str">
        <f>IF(J264="", "Nem ismert.", J264)</f>
        <v>Nem ismert.</v>
      </c>
    </row>
    <row r="265" spans="2:14" ht="91.5" customHeight="1" x14ac:dyDescent="0.35">
      <c r="B265" s="15" t="s">
        <v>153</v>
      </c>
      <c r="C265" s="8"/>
      <c r="D265" s="197" t="s">
        <v>2232</v>
      </c>
      <c r="E265" s="146"/>
      <c r="F265" s="221" t="s">
        <v>2122</v>
      </c>
      <c r="G265" s="7" t="s">
        <v>64</v>
      </c>
      <c r="H265" s="44" t="s">
        <v>1478</v>
      </c>
      <c r="I265" s="48"/>
      <c r="J265" s="44" t="s">
        <v>1479</v>
      </c>
      <c r="K265" s="106" t="s">
        <v>42</v>
      </c>
      <c r="L265" s="58" t="s">
        <v>1480</v>
      </c>
      <c r="M265" s="59"/>
      <c r="N265" s="49" t="str">
        <f t="shared" si="13"/>
        <v>Nem ismert.</v>
      </c>
    </row>
    <row r="266" spans="2:14" ht="72" x14ac:dyDescent="0.35">
      <c r="B266" s="15" t="s">
        <v>1481</v>
      </c>
      <c r="C266" s="10" t="s">
        <v>1482</v>
      </c>
      <c r="D266" s="197"/>
      <c r="E266" s="146"/>
      <c r="F266" s="221"/>
      <c r="G266" s="9" t="s">
        <v>209</v>
      </c>
      <c r="H266" s="44" t="s">
        <v>1483</v>
      </c>
      <c r="I266" s="48"/>
      <c r="J266" s="44" t="s">
        <v>1484</v>
      </c>
      <c r="K266" s="106" t="s">
        <v>45</v>
      </c>
      <c r="L266" s="58" t="s">
        <v>1485</v>
      </c>
      <c r="M266" s="6" t="s">
        <v>1486</v>
      </c>
      <c r="N266" s="49" t="str">
        <f t="shared" si="13"/>
        <v>Nem ismert.</v>
      </c>
    </row>
    <row r="267" spans="2:14" ht="91.5" customHeight="1" x14ac:dyDescent="0.35">
      <c r="B267" s="15" t="s">
        <v>1487</v>
      </c>
      <c r="C267" s="10" t="s">
        <v>1488</v>
      </c>
      <c r="D267" s="197"/>
      <c r="E267" s="146"/>
      <c r="F267" s="221"/>
      <c r="G267" s="9" t="s">
        <v>210</v>
      </c>
      <c r="H267" s="44" t="s">
        <v>1489</v>
      </c>
      <c r="I267" s="48"/>
      <c r="J267" s="44" t="s">
        <v>1490</v>
      </c>
      <c r="K267" s="106" t="s">
        <v>41</v>
      </c>
      <c r="L267" s="58" t="s">
        <v>1491</v>
      </c>
      <c r="M267" s="6" t="s">
        <v>1492</v>
      </c>
      <c r="N267" s="49" t="str">
        <f t="shared" si="13"/>
        <v>Nem ismert.</v>
      </c>
    </row>
    <row r="268" spans="2:14" ht="93.75" customHeight="1" x14ac:dyDescent="0.35">
      <c r="B268" s="15" t="s">
        <v>1493</v>
      </c>
      <c r="C268" s="10" t="s">
        <v>1494</v>
      </c>
      <c r="D268" s="197"/>
      <c r="E268" s="146"/>
      <c r="F268" s="221"/>
      <c r="G268" s="9" t="s">
        <v>211</v>
      </c>
      <c r="H268" s="44" t="s">
        <v>1495</v>
      </c>
      <c r="I268" s="48"/>
      <c r="J268" s="44" t="s">
        <v>1496</v>
      </c>
      <c r="K268" s="112"/>
      <c r="L268" s="58" t="s">
        <v>1497</v>
      </c>
      <c r="M268" s="6" t="s">
        <v>1498</v>
      </c>
      <c r="N268" s="49" t="str">
        <f t="shared" si="13"/>
        <v>Nem ismert.</v>
      </c>
    </row>
    <row r="269" spans="2:14" ht="90" x14ac:dyDescent="0.35">
      <c r="B269" s="15" t="s">
        <v>1499</v>
      </c>
      <c r="C269" s="10" t="s">
        <v>1500</v>
      </c>
      <c r="D269" s="197"/>
      <c r="E269" s="146"/>
      <c r="F269" s="221"/>
      <c r="G269" s="9" t="s">
        <v>212</v>
      </c>
      <c r="H269" s="44" t="s">
        <v>1501</v>
      </c>
      <c r="I269" s="48"/>
      <c r="J269" s="44" t="s">
        <v>1502</v>
      </c>
      <c r="K269" s="112"/>
      <c r="L269" s="58" t="s">
        <v>1503</v>
      </c>
      <c r="M269" s="6" t="s">
        <v>1504</v>
      </c>
      <c r="N269" s="49" t="str">
        <f t="shared" si="13"/>
        <v>Nem ismert.</v>
      </c>
    </row>
    <row r="270" spans="2:14" ht="87" customHeight="1" x14ac:dyDescent="0.35">
      <c r="B270" s="15" t="s">
        <v>1505</v>
      </c>
      <c r="C270" s="10" t="s">
        <v>1506</v>
      </c>
      <c r="D270" s="197"/>
      <c r="E270" s="146"/>
      <c r="F270" s="221"/>
      <c r="G270" s="9" t="s">
        <v>757</v>
      </c>
      <c r="H270" s="44" t="s">
        <v>1507</v>
      </c>
      <c r="I270" s="48"/>
      <c r="J270" s="44" t="s">
        <v>1508</v>
      </c>
      <c r="K270" s="112"/>
      <c r="L270" s="58" t="s">
        <v>1509</v>
      </c>
      <c r="M270" s="6" t="s">
        <v>1510</v>
      </c>
      <c r="N270" s="49" t="str">
        <f t="shared" si="13"/>
        <v>Nem ismert.</v>
      </c>
    </row>
    <row r="271" spans="2:14" ht="127.5" customHeight="1" x14ac:dyDescent="0.35">
      <c r="B271" s="15" t="s">
        <v>1511</v>
      </c>
      <c r="C271" s="10" t="s">
        <v>1512</v>
      </c>
      <c r="D271" s="197"/>
      <c r="E271" s="146"/>
      <c r="F271" s="221"/>
      <c r="G271" s="9" t="s">
        <v>2176</v>
      </c>
      <c r="H271" s="44" t="s">
        <v>1513</v>
      </c>
      <c r="I271" s="48"/>
      <c r="J271" s="44" t="s">
        <v>1514</v>
      </c>
      <c r="K271" s="112"/>
      <c r="L271" s="58" t="s">
        <v>1515</v>
      </c>
      <c r="M271" s="6" t="s">
        <v>1516</v>
      </c>
      <c r="N271" s="49" t="str">
        <f>IF(I271="", "-", I271)</f>
        <v>-</v>
      </c>
    </row>
    <row r="272" spans="2:14" ht="52.5" x14ac:dyDescent="0.35">
      <c r="B272" s="15" t="s">
        <v>154</v>
      </c>
      <c r="C272" s="8"/>
      <c r="D272" s="197"/>
      <c r="E272" s="146"/>
      <c r="F272" s="190" t="s">
        <v>2123</v>
      </c>
      <c r="G272" s="7" t="s">
        <v>155</v>
      </c>
      <c r="H272" s="44" t="s">
        <v>1517</v>
      </c>
      <c r="I272" s="48"/>
      <c r="J272" s="45" t="s">
        <v>1518</v>
      </c>
      <c r="K272" s="176"/>
      <c r="L272" s="58" t="s">
        <v>1519</v>
      </c>
      <c r="M272" s="59"/>
      <c r="N272" s="49" t="str">
        <f>IF(I272="", "Nem ismert.", I272)</f>
        <v>Nem ismert.</v>
      </c>
    </row>
    <row r="273" spans="2:14" ht="71.25" customHeight="1" x14ac:dyDescent="0.35">
      <c r="B273" s="218" t="s">
        <v>1520</v>
      </c>
      <c r="C273" s="213" t="s">
        <v>1521</v>
      </c>
      <c r="D273" s="197"/>
      <c r="E273" s="146"/>
      <c r="F273" s="191"/>
      <c r="G273" s="126" t="s">
        <v>213</v>
      </c>
      <c r="H273" s="44" t="s">
        <v>1522</v>
      </c>
      <c r="I273" s="4" t="s">
        <v>705</v>
      </c>
      <c r="J273" s="68"/>
      <c r="K273" s="179"/>
      <c r="L273" s="157" t="s">
        <v>1523</v>
      </c>
      <c r="M273" s="132" t="s">
        <v>1524</v>
      </c>
      <c r="N273" s="69" t="str">
        <f t="shared" ref="N273:N274" si="14">IF(J273="", "Nem ismert.", J273)</f>
        <v>Nem ismert.</v>
      </c>
    </row>
    <row r="274" spans="2:14" ht="71.25" customHeight="1" x14ac:dyDescent="0.35">
      <c r="B274" s="219"/>
      <c r="C274" s="215"/>
      <c r="D274" s="198"/>
      <c r="E274" s="147"/>
      <c r="F274" s="192"/>
      <c r="G274" s="128"/>
      <c r="H274" s="44" t="s">
        <v>1525</v>
      </c>
      <c r="I274" s="4" t="s">
        <v>706</v>
      </c>
      <c r="J274" s="68"/>
      <c r="K274" s="180"/>
      <c r="L274" s="159"/>
      <c r="M274" s="134"/>
      <c r="N274" s="69" t="str">
        <f t="shared" si="14"/>
        <v>Nem ismert.</v>
      </c>
    </row>
    <row r="275" spans="2:14" ht="239.25" customHeight="1" x14ac:dyDescent="0.35">
      <c r="B275" s="16" t="s">
        <v>156</v>
      </c>
      <c r="C275" s="18"/>
      <c r="D275" s="197" t="s">
        <v>2233</v>
      </c>
      <c r="E275" s="146"/>
      <c r="F275" s="24" t="s">
        <v>2124</v>
      </c>
      <c r="G275" s="7" t="s">
        <v>52</v>
      </c>
      <c r="H275" s="44" t="s">
        <v>1526</v>
      </c>
      <c r="I275" s="48"/>
      <c r="J275" s="44" t="s">
        <v>1527</v>
      </c>
      <c r="K275" s="108"/>
      <c r="L275" s="47" t="s">
        <v>1528</v>
      </c>
      <c r="M275" s="62"/>
      <c r="N275" s="49" t="str">
        <f t="shared" ref="N275:N285" si="15">IF(I275="", "Nem ismert.", I275)</f>
        <v>Nem ismert.</v>
      </c>
    </row>
    <row r="276" spans="2:14" ht="234" x14ac:dyDescent="0.35">
      <c r="B276" s="16" t="s">
        <v>158</v>
      </c>
      <c r="C276" s="18"/>
      <c r="D276" s="197"/>
      <c r="E276" s="146"/>
      <c r="F276" s="21" t="s">
        <v>2125</v>
      </c>
      <c r="G276" s="7" t="s">
        <v>2177</v>
      </c>
      <c r="H276" s="44" t="s">
        <v>1529</v>
      </c>
      <c r="I276" s="48"/>
      <c r="J276" s="44" t="s">
        <v>1530</v>
      </c>
      <c r="K276" s="108"/>
      <c r="L276" s="47" t="s">
        <v>1531</v>
      </c>
      <c r="M276" s="62"/>
      <c r="N276" s="49" t="str">
        <f t="shared" si="15"/>
        <v>Nem ismert.</v>
      </c>
    </row>
    <row r="277" spans="2:14" ht="186.75" customHeight="1" x14ac:dyDescent="0.35">
      <c r="B277" s="16" t="s">
        <v>159</v>
      </c>
      <c r="C277" s="18"/>
      <c r="D277" s="197"/>
      <c r="E277" s="146"/>
      <c r="F277" s="21" t="s">
        <v>2126</v>
      </c>
      <c r="G277" s="7" t="s">
        <v>161</v>
      </c>
      <c r="H277" s="44" t="s">
        <v>1532</v>
      </c>
      <c r="I277" s="48"/>
      <c r="J277" s="44" t="s">
        <v>1533</v>
      </c>
      <c r="K277" s="108"/>
      <c r="L277" s="47" t="s">
        <v>1534</v>
      </c>
      <c r="M277" s="62"/>
      <c r="N277" s="49" t="str">
        <f t="shared" si="15"/>
        <v>Nem ismert.</v>
      </c>
    </row>
    <row r="278" spans="2:14" ht="236.25" customHeight="1" x14ac:dyDescent="0.35">
      <c r="B278" s="16" t="s">
        <v>160</v>
      </c>
      <c r="C278" s="18"/>
      <c r="D278" s="197"/>
      <c r="E278" s="146"/>
      <c r="F278" s="21" t="s">
        <v>2127</v>
      </c>
      <c r="G278" s="7" t="s">
        <v>794</v>
      </c>
      <c r="H278" s="44" t="s">
        <v>1535</v>
      </c>
      <c r="I278" s="48"/>
      <c r="J278" s="44" t="s">
        <v>1536</v>
      </c>
      <c r="K278" s="108"/>
      <c r="L278" s="47" t="s">
        <v>1537</v>
      </c>
      <c r="M278" s="62"/>
      <c r="N278" s="49" t="str">
        <f t="shared" si="15"/>
        <v>Nem ismert.</v>
      </c>
    </row>
    <row r="279" spans="2:14" ht="144" x14ac:dyDescent="0.35">
      <c r="B279" s="16" t="s">
        <v>162</v>
      </c>
      <c r="C279" s="18"/>
      <c r="D279" s="197"/>
      <c r="E279" s="146"/>
      <c r="F279" s="21" t="s">
        <v>2128</v>
      </c>
      <c r="G279" s="7" t="s">
        <v>165</v>
      </c>
      <c r="H279" s="44" t="s">
        <v>1538</v>
      </c>
      <c r="I279" s="48"/>
      <c r="J279" s="44" t="s">
        <v>1539</v>
      </c>
      <c r="K279" s="108"/>
      <c r="L279" s="47" t="s">
        <v>1540</v>
      </c>
      <c r="M279" s="62"/>
      <c r="N279" s="49" t="str">
        <f t="shared" si="15"/>
        <v>Nem ismert.</v>
      </c>
    </row>
    <row r="280" spans="2:14" ht="126" x14ac:dyDescent="0.35">
      <c r="B280" s="16" t="s">
        <v>164</v>
      </c>
      <c r="C280" s="18"/>
      <c r="D280" s="197"/>
      <c r="E280" s="146"/>
      <c r="F280" s="21" t="s">
        <v>2129</v>
      </c>
      <c r="G280" s="7" t="s">
        <v>167</v>
      </c>
      <c r="H280" s="44" t="s">
        <v>1541</v>
      </c>
      <c r="I280" s="48"/>
      <c r="J280" s="44" t="s">
        <v>1542</v>
      </c>
      <c r="K280" s="108"/>
      <c r="L280" s="47" t="s">
        <v>1543</v>
      </c>
      <c r="M280" s="62"/>
      <c r="N280" s="49" t="str">
        <f t="shared" si="15"/>
        <v>Nem ismert.</v>
      </c>
    </row>
    <row r="281" spans="2:14" ht="126" x14ac:dyDescent="0.35">
      <c r="B281" s="16" t="s">
        <v>166</v>
      </c>
      <c r="C281" s="18"/>
      <c r="D281" s="197"/>
      <c r="E281" s="146"/>
      <c r="F281" s="21" t="s">
        <v>2130</v>
      </c>
      <c r="G281" s="7" t="s">
        <v>169</v>
      </c>
      <c r="H281" s="44" t="s">
        <v>1544</v>
      </c>
      <c r="I281" s="48"/>
      <c r="J281" s="44" t="s">
        <v>1545</v>
      </c>
      <c r="K281" s="108"/>
      <c r="L281" s="47" t="s">
        <v>1546</v>
      </c>
      <c r="M281" s="62"/>
      <c r="N281" s="49" t="str">
        <f t="shared" si="15"/>
        <v>Nem ismert.</v>
      </c>
    </row>
    <row r="282" spans="2:14" ht="108" x14ac:dyDescent="0.35">
      <c r="B282" s="16" t="s">
        <v>168</v>
      </c>
      <c r="C282" s="19"/>
      <c r="D282" s="197"/>
      <c r="E282" s="146"/>
      <c r="F282" s="21" t="s">
        <v>2148</v>
      </c>
      <c r="G282" s="7" t="s">
        <v>244</v>
      </c>
      <c r="H282" s="44" t="s">
        <v>1547</v>
      </c>
      <c r="I282" s="48"/>
      <c r="J282" s="44" t="s">
        <v>1548</v>
      </c>
      <c r="K282" s="108"/>
      <c r="L282" s="47" t="s">
        <v>1549</v>
      </c>
      <c r="M282" s="63"/>
      <c r="N282" s="49" t="str">
        <f t="shared" si="15"/>
        <v>Nem ismert.</v>
      </c>
    </row>
    <row r="283" spans="2:14" ht="108" x14ac:dyDescent="0.35">
      <c r="B283" s="16" t="s">
        <v>170</v>
      </c>
      <c r="C283" s="8"/>
      <c r="D283" s="197"/>
      <c r="E283" s="146"/>
      <c r="F283" s="21" t="s">
        <v>2149</v>
      </c>
      <c r="G283" s="7" t="s">
        <v>245</v>
      </c>
      <c r="H283" s="44" t="s">
        <v>1550</v>
      </c>
      <c r="I283" s="48"/>
      <c r="J283" s="44" t="s">
        <v>1551</v>
      </c>
      <c r="K283" s="106"/>
      <c r="L283" s="47" t="s">
        <v>1552</v>
      </c>
      <c r="M283" s="59"/>
      <c r="N283" s="49" t="str">
        <f t="shared" si="15"/>
        <v>Nem ismert.</v>
      </c>
    </row>
    <row r="284" spans="2:14" ht="189" customHeight="1" x14ac:dyDescent="0.35">
      <c r="B284" s="16" t="s">
        <v>171</v>
      </c>
      <c r="C284" s="8"/>
      <c r="D284" s="197"/>
      <c r="E284" s="146"/>
      <c r="F284" s="21" t="s">
        <v>2131</v>
      </c>
      <c r="G284" s="7" t="s">
        <v>172</v>
      </c>
      <c r="H284" s="44" t="s">
        <v>1553</v>
      </c>
      <c r="I284" s="48"/>
      <c r="J284" s="44" t="s">
        <v>1554</v>
      </c>
      <c r="K284" s="106" t="s">
        <v>249</v>
      </c>
      <c r="L284" s="47" t="s">
        <v>1555</v>
      </c>
      <c r="M284" s="59"/>
      <c r="N284" s="49" t="str">
        <f t="shared" si="15"/>
        <v>Nem ismert.</v>
      </c>
    </row>
    <row r="285" spans="2:14" ht="185.25" customHeight="1" x14ac:dyDescent="0.35">
      <c r="B285" s="16" t="s">
        <v>173</v>
      </c>
      <c r="C285" s="8"/>
      <c r="D285" s="197"/>
      <c r="E285" s="146"/>
      <c r="F285" s="21" t="s">
        <v>2132</v>
      </c>
      <c r="G285" s="7" t="s">
        <v>175</v>
      </c>
      <c r="H285" s="44" t="s">
        <v>1556</v>
      </c>
      <c r="I285" s="48"/>
      <c r="J285" s="44" t="s">
        <v>1557</v>
      </c>
      <c r="K285" s="106" t="s">
        <v>795</v>
      </c>
      <c r="L285" s="47" t="s">
        <v>1558</v>
      </c>
      <c r="M285" s="59"/>
      <c r="N285" s="49" t="str">
        <f t="shared" si="15"/>
        <v>Nem ismert.</v>
      </c>
    </row>
    <row r="286" spans="2:14" ht="48" customHeight="1" x14ac:dyDescent="0.35">
      <c r="B286" s="218" t="s">
        <v>174</v>
      </c>
      <c r="C286" s="138"/>
      <c r="D286" s="197"/>
      <c r="E286" s="146"/>
      <c r="F286" s="190" t="s">
        <v>2133</v>
      </c>
      <c r="G286" s="141" t="s">
        <v>2178</v>
      </c>
      <c r="H286" s="70" t="b">
        <v>0</v>
      </c>
      <c r="I286" s="32" t="s">
        <v>707</v>
      </c>
      <c r="J286" s="44" t="s">
        <v>1559</v>
      </c>
      <c r="K286" s="176"/>
      <c r="L286" s="157" t="s">
        <v>1560</v>
      </c>
      <c r="M286" s="138"/>
      <c r="N286" s="49" t="str">
        <f>IF($H$299=TRUE,"",IF(H286=TRUE,I286,""))</f>
        <v/>
      </c>
    </row>
    <row r="287" spans="2:14" ht="48" customHeight="1" x14ac:dyDescent="0.35">
      <c r="B287" s="220"/>
      <c r="C287" s="139"/>
      <c r="D287" s="197"/>
      <c r="E287" s="146"/>
      <c r="F287" s="191"/>
      <c r="G287" s="142"/>
      <c r="H287" s="70" t="b">
        <v>0</v>
      </c>
      <c r="I287" s="32" t="s">
        <v>708</v>
      </c>
      <c r="J287" s="44" t="s">
        <v>1561</v>
      </c>
      <c r="K287" s="179"/>
      <c r="L287" s="158"/>
      <c r="M287" s="139"/>
      <c r="N287" s="49" t="str">
        <f t="shared" ref="N287:N298" si="16">IF($H$299=TRUE,"",IF(H287=TRUE,I287,""))</f>
        <v/>
      </c>
    </row>
    <row r="288" spans="2:14" ht="48" customHeight="1" x14ac:dyDescent="0.35">
      <c r="B288" s="220"/>
      <c r="C288" s="139"/>
      <c r="D288" s="197"/>
      <c r="E288" s="146"/>
      <c r="F288" s="191"/>
      <c r="G288" s="142"/>
      <c r="H288" s="70"/>
      <c r="I288" s="32" t="s">
        <v>709</v>
      </c>
      <c r="J288" s="44" t="s">
        <v>1562</v>
      </c>
      <c r="K288" s="179"/>
      <c r="L288" s="158"/>
      <c r="M288" s="139"/>
      <c r="N288" s="49" t="str">
        <f t="shared" si="16"/>
        <v/>
      </c>
    </row>
    <row r="289" spans="2:14" ht="48" customHeight="1" x14ac:dyDescent="0.35">
      <c r="B289" s="220"/>
      <c r="C289" s="139"/>
      <c r="D289" s="197"/>
      <c r="E289" s="146"/>
      <c r="F289" s="191"/>
      <c r="G289" s="142"/>
      <c r="H289" s="70"/>
      <c r="I289" s="32" t="s">
        <v>710</v>
      </c>
      <c r="J289" s="44" t="s">
        <v>1563</v>
      </c>
      <c r="K289" s="179"/>
      <c r="L289" s="158"/>
      <c r="M289" s="139"/>
      <c r="N289" s="49" t="str">
        <f t="shared" si="16"/>
        <v/>
      </c>
    </row>
    <row r="290" spans="2:14" ht="48" customHeight="1" x14ac:dyDescent="0.35">
      <c r="B290" s="220"/>
      <c r="C290" s="139"/>
      <c r="D290" s="197"/>
      <c r="E290" s="146"/>
      <c r="F290" s="191"/>
      <c r="G290" s="142"/>
      <c r="H290" s="70"/>
      <c r="I290" s="32" t="s">
        <v>711</v>
      </c>
      <c r="J290" s="44" t="s">
        <v>1564</v>
      </c>
      <c r="K290" s="179"/>
      <c r="L290" s="158"/>
      <c r="M290" s="139"/>
      <c r="N290" s="49" t="str">
        <f t="shared" si="16"/>
        <v/>
      </c>
    </row>
    <row r="291" spans="2:14" ht="48" customHeight="1" x14ac:dyDescent="0.35">
      <c r="B291" s="220"/>
      <c r="C291" s="139"/>
      <c r="D291" s="197"/>
      <c r="E291" s="146"/>
      <c r="F291" s="191"/>
      <c r="G291" s="142"/>
      <c r="H291" s="70"/>
      <c r="I291" s="32" t="s">
        <v>712</v>
      </c>
      <c r="J291" s="44" t="s">
        <v>1565</v>
      </c>
      <c r="K291" s="179"/>
      <c r="L291" s="158"/>
      <c r="M291" s="139"/>
      <c r="N291" s="49" t="str">
        <f t="shared" si="16"/>
        <v/>
      </c>
    </row>
    <row r="292" spans="2:14" ht="48" customHeight="1" x14ac:dyDescent="0.35">
      <c r="B292" s="220"/>
      <c r="C292" s="139"/>
      <c r="D292" s="197"/>
      <c r="E292" s="146"/>
      <c r="F292" s="191"/>
      <c r="G292" s="142"/>
      <c r="H292" s="70"/>
      <c r="I292" s="32" t="s">
        <v>713</v>
      </c>
      <c r="J292" s="44" t="s">
        <v>1566</v>
      </c>
      <c r="K292" s="179"/>
      <c r="L292" s="158"/>
      <c r="M292" s="139"/>
      <c r="N292" s="49" t="str">
        <f t="shared" si="16"/>
        <v/>
      </c>
    </row>
    <row r="293" spans="2:14" ht="48" customHeight="1" x14ac:dyDescent="0.35">
      <c r="B293" s="220"/>
      <c r="C293" s="139"/>
      <c r="D293" s="197"/>
      <c r="E293" s="146"/>
      <c r="F293" s="191"/>
      <c r="G293" s="142"/>
      <c r="H293" s="70" t="b">
        <v>0</v>
      </c>
      <c r="I293" s="32" t="s">
        <v>714</v>
      </c>
      <c r="J293" s="44" t="s">
        <v>1567</v>
      </c>
      <c r="K293" s="179"/>
      <c r="L293" s="158"/>
      <c r="M293" s="139"/>
      <c r="N293" s="49" t="str">
        <f t="shared" si="16"/>
        <v/>
      </c>
    </row>
    <row r="294" spans="2:14" ht="48" customHeight="1" x14ac:dyDescent="0.35">
      <c r="B294" s="220"/>
      <c r="C294" s="139"/>
      <c r="D294" s="197"/>
      <c r="E294" s="146"/>
      <c r="F294" s="191"/>
      <c r="G294" s="142"/>
      <c r="H294" s="70"/>
      <c r="I294" s="32" t="s">
        <v>715</v>
      </c>
      <c r="J294" s="44" t="s">
        <v>1568</v>
      </c>
      <c r="K294" s="179"/>
      <c r="L294" s="158"/>
      <c r="M294" s="139"/>
      <c r="N294" s="49" t="str">
        <f t="shared" si="16"/>
        <v/>
      </c>
    </row>
    <row r="295" spans="2:14" ht="48" customHeight="1" x14ac:dyDescent="0.35">
      <c r="B295" s="220"/>
      <c r="C295" s="139"/>
      <c r="D295" s="197"/>
      <c r="E295" s="146"/>
      <c r="F295" s="191"/>
      <c r="G295" s="142"/>
      <c r="H295" s="70" t="b">
        <v>0</v>
      </c>
      <c r="I295" s="32" t="s">
        <v>716</v>
      </c>
      <c r="J295" s="44" t="s">
        <v>1569</v>
      </c>
      <c r="K295" s="179"/>
      <c r="L295" s="158"/>
      <c r="M295" s="139"/>
      <c r="N295" s="49" t="str">
        <f t="shared" si="16"/>
        <v/>
      </c>
    </row>
    <row r="296" spans="2:14" ht="48" customHeight="1" x14ac:dyDescent="0.35">
      <c r="B296" s="220"/>
      <c r="C296" s="139"/>
      <c r="D296" s="197"/>
      <c r="E296" s="146"/>
      <c r="F296" s="191"/>
      <c r="G296" s="142"/>
      <c r="H296" s="70"/>
      <c r="I296" s="32" t="s">
        <v>717</v>
      </c>
      <c r="J296" s="44" t="s">
        <v>1570</v>
      </c>
      <c r="K296" s="179"/>
      <c r="L296" s="158"/>
      <c r="M296" s="139"/>
      <c r="N296" s="49" t="str">
        <f t="shared" si="16"/>
        <v/>
      </c>
    </row>
    <row r="297" spans="2:14" ht="48" customHeight="1" x14ac:dyDescent="0.35">
      <c r="B297" s="220"/>
      <c r="C297" s="139"/>
      <c r="D297" s="197"/>
      <c r="E297" s="146"/>
      <c r="F297" s="191"/>
      <c r="G297" s="142"/>
      <c r="H297" s="70"/>
      <c r="I297" s="32" t="s">
        <v>718</v>
      </c>
      <c r="J297" s="44" t="s">
        <v>1571</v>
      </c>
      <c r="K297" s="179"/>
      <c r="L297" s="158"/>
      <c r="M297" s="139"/>
      <c r="N297" s="49" t="str">
        <f t="shared" si="16"/>
        <v/>
      </c>
    </row>
    <row r="298" spans="2:14" ht="48" customHeight="1" x14ac:dyDescent="0.35">
      <c r="B298" s="220"/>
      <c r="C298" s="139"/>
      <c r="D298" s="197"/>
      <c r="E298" s="146"/>
      <c r="F298" s="191"/>
      <c r="G298" s="142"/>
      <c r="H298" s="70" t="b">
        <v>0</v>
      </c>
      <c r="I298" s="32" t="s">
        <v>719</v>
      </c>
      <c r="J298" s="44" t="s">
        <v>1572</v>
      </c>
      <c r="K298" s="179"/>
      <c r="L298" s="158"/>
      <c r="M298" s="139"/>
      <c r="N298" s="49" t="str">
        <f t="shared" si="16"/>
        <v/>
      </c>
    </row>
    <row r="299" spans="2:14" ht="48" customHeight="1" x14ac:dyDescent="0.35">
      <c r="B299" s="219"/>
      <c r="C299" s="140"/>
      <c r="D299" s="197"/>
      <c r="E299" s="146"/>
      <c r="F299" s="192"/>
      <c r="G299" s="143"/>
      <c r="H299" s="70" t="b">
        <v>0</v>
      </c>
      <c r="I299" s="32" t="s">
        <v>720</v>
      </c>
      <c r="J299" s="44" t="s">
        <v>1573</v>
      </c>
      <c r="K299" s="180"/>
      <c r="L299" s="159"/>
      <c r="M299" s="140"/>
      <c r="N299" s="49" t="str">
        <f>IF(H299=TRUE, I299, "")</f>
        <v/>
      </c>
    </row>
    <row r="300" spans="2:14" ht="126" x14ac:dyDescent="0.35">
      <c r="B300" s="16" t="s">
        <v>176</v>
      </c>
      <c r="C300" s="8"/>
      <c r="D300" s="197"/>
      <c r="E300" s="146"/>
      <c r="F300" s="21" t="s">
        <v>2134</v>
      </c>
      <c r="G300" s="7" t="s">
        <v>178</v>
      </c>
      <c r="H300" s="44" t="s">
        <v>1574</v>
      </c>
      <c r="I300" s="48"/>
      <c r="J300" s="44" t="s">
        <v>1575</v>
      </c>
      <c r="K300" s="106" t="s">
        <v>758</v>
      </c>
      <c r="L300" s="47" t="s">
        <v>1576</v>
      </c>
      <c r="M300" s="59"/>
      <c r="N300" s="49" t="str">
        <f>IF(I300="", "Nem ismert.", I300)</f>
        <v>Nem ismert.</v>
      </c>
    </row>
    <row r="301" spans="2:14" ht="126" x14ac:dyDescent="0.35">
      <c r="B301" s="16" t="s">
        <v>177</v>
      </c>
      <c r="C301" s="8"/>
      <c r="D301" s="197"/>
      <c r="E301" s="146"/>
      <c r="F301" s="21" t="s">
        <v>2135</v>
      </c>
      <c r="G301" s="7" t="s">
        <v>759</v>
      </c>
      <c r="H301" s="44" t="s">
        <v>1577</v>
      </c>
      <c r="I301" s="48"/>
      <c r="J301" s="44" t="s">
        <v>1578</v>
      </c>
      <c r="K301" s="106"/>
      <c r="L301" s="47" t="s">
        <v>1579</v>
      </c>
      <c r="M301" s="59"/>
      <c r="N301" s="49" t="str">
        <f>IF(I301="", "Nem ismert.", I301)</f>
        <v>Nem ismert.</v>
      </c>
    </row>
    <row r="302" spans="2:14" ht="149.25" customHeight="1" x14ac:dyDescent="0.35">
      <c r="B302" s="16" t="s">
        <v>179</v>
      </c>
      <c r="C302" s="8"/>
      <c r="D302" s="197"/>
      <c r="E302" s="146"/>
      <c r="F302" s="21" t="s">
        <v>2136</v>
      </c>
      <c r="G302" s="7" t="s">
        <v>181</v>
      </c>
      <c r="H302" s="44" t="s">
        <v>1580</v>
      </c>
      <c r="I302" s="48"/>
      <c r="J302" s="44" t="s">
        <v>1581</v>
      </c>
      <c r="K302" s="106" t="s">
        <v>250</v>
      </c>
      <c r="L302" s="47" t="s">
        <v>1582</v>
      </c>
      <c r="M302" s="59"/>
      <c r="N302" s="49" t="str">
        <f t="shared" ref="N302:N306" si="17">IF(I302="", "Nem ismert.", I302)</f>
        <v>Nem ismert.</v>
      </c>
    </row>
    <row r="303" spans="2:14" ht="195.75" customHeight="1" x14ac:dyDescent="0.35">
      <c r="B303" s="16" t="s">
        <v>182</v>
      </c>
      <c r="C303" s="8"/>
      <c r="D303" s="197"/>
      <c r="E303" s="146"/>
      <c r="F303" s="21" t="s">
        <v>2137</v>
      </c>
      <c r="G303" s="7" t="s">
        <v>188</v>
      </c>
      <c r="H303" s="44" t="s">
        <v>1583</v>
      </c>
      <c r="I303" s="48"/>
      <c r="J303" s="44" t="s">
        <v>1584</v>
      </c>
      <c r="K303" s="106" t="s">
        <v>761</v>
      </c>
      <c r="L303" s="47" t="s">
        <v>1585</v>
      </c>
      <c r="M303" s="59"/>
      <c r="N303" s="49" t="str">
        <f t="shared" si="17"/>
        <v>Nem ismert.</v>
      </c>
    </row>
    <row r="304" spans="2:14" ht="91.5" customHeight="1" x14ac:dyDescent="0.35">
      <c r="B304" s="16" t="s">
        <v>183</v>
      </c>
      <c r="C304" s="8"/>
      <c r="D304" s="197"/>
      <c r="E304" s="146"/>
      <c r="F304" s="221" t="s">
        <v>2151</v>
      </c>
      <c r="G304" s="7" t="s">
        <v>2150</v>
      </c>
      <c r="H304" s="44" t="s">
        <v>1586</v>
      </c>
      <c r="I304" s="48"/>
      <c r="J304" s="44" t="s">
        <v>1587</v>
      </c>
      <c r="K304" s="106" t="s">
        <v>760</v>
      </c>
      <c r="L304" s="47" t="s">
        <v>1588</v>
      </c>
      <c r="M304" s="59"/>
      <c r="N304" s="49" t="str">
        <f t="shared" si="17"/>
        <v>Nem ismert.</v>
      </c>
    </row>
    <row r="305" spans="2:14" ht="91.5" customHeight="1" x14ac:dyDescent="0.35">
      <c r="B305" s="16" t="s">
        <v>184</v>
      </c>
      <c r="C305" s="8"/>
      <c r="D305" s="197"/>
      <c r="E305" s="146"/>
      <c r="F305" s="221"/>
      <c r="G305" s="7" t="s">
        <v>762</v>
      </c>
      <c r="H305" s="44" t="s">
        <v>1589</v>
      </c>
      <c r="I305" s="48"/>
      <c r="J305" s="44" t="s">
        <v>1590</v>
      </c>
      <c r="K305" s="106"/>
      <c r="L305" s="47" t="s">
        <v>1591</v>
      </c>
      <c r="M305" s="59"/>
      <c r="N305" s="49" t="str">
        <f t="shared" si="17"/>
        <v>Nem ismert.</v>
      </c>
    </row>
    <row r="306" spans="2:14" ht="187.5" customHeight="1" x14ac:dyDescent="0.35">
      <c r="B306" s="16" t="s">
        <v>185</v>
      </c>
      <c r="C306" s="8"/>
      <c r="D306" s="197"/>
      <c r="E306" s="146"/>
      <c r="F306" s="21" t="s">
        <v>2138</v>
      </c>
      <c r="G306" s="7" t="s">
        <v>2179</v>
      </c>
      <c r="H306" s="44" t="s">
        <v>1592</v>
      </c>
      <c r="I306" s="48"/>
      <c r="J306" s="44" t="s">
        <v>1593</v>
      </c>
      <c r="K306" s="106"/>
      <c r="L306" s="47" t="s">
        <v>1594</v>
      </c>
      <c r="M306" s="59"/>
      <c r="N306" s="49" t="str">
        <f t="shared" si="17"/>
        <v>Nem ismert.</v>
      </c>
    </row>
    <row r="307" spans="2:14" ht="59.25" customHeight="1" x14ac:dyDescent="0.35">
      <c r="B307" s="218" t="s">
        <v>186</v>
      </c>
      <c r="C307" s="145"/>
      <c r="D307" s="197"/>
      <c r="E307" s="146"/>
      <c r="F307" s="190" t="s">
        <v>2139</v>
      </c>
      <c r="G307" s="141" t="s">
        <v>2180</v>
      </c>
      <c r="H307" s="70" t="b">
        <v>0</v>
      </c>
      <c r="I307" s="32" t="s">
        <v>393</v>
      </c>
      <c r="J307" s="44" t="s">
        <v>1595</v>
      </c>
      <c r="K307" s="187"/>
      <c r="L307" s="157" t="s">
        <v>1596</v>
      </c>
      <c r="M307" s="154"/>
      <c r="N307" s="49" t="str">
        <f>IF($H$310=TRUE,"",IF(H307=TRUE,I307,""))</f>
        <v/>
      </c>
    </row>
    <row r="308" spans="2:14" ht="59.25" customHeight="1" x14ac:dyDescent="0.35">
      <c r="B308" s="220"/>
      <c r="C308" s="146"/>
      <c r="D308" s="197"/>
      <c r="E308" s="146"/>
      <c r="F308" s="191"/>
      <c r="G308" s="142"/>
      <c r="H308" s="70" t="b">
        <v>0</v>
      </c>
      <c r="I308" s="32" t="s">
        <v>394</v>
      </c>
      <c r="J308" s="44" t="s">
        <v>1597</v>
      </c>
      <c r="K308" s="188"/>
      <c r="L308" s="158"/>
      <c r="M308" s="155"/>
      <c r="N308" s="49" t="str">
        <f>IF($H$310=TRUE,"",IF(H308=TRUE,I308,""))</f>
        <v/>
      </c>
    </row>
    <row r="309" spans="2:14" ht="59.25" customHeight="1" x14ac:dyDescent="0.35">
      <c r="B309" s="220"/>
      <c r="C309" s="146"/>
      <c r="D309" s="197"/>
      <c r="E309" s="146"/>
      <c r="F309" s="191"/>
      <c r="G309" s="142"/>
      <c r="H309" s="70" t="b">
        <v>0</v>
      </c>
      <c r="I309" s="32" t="s">
        <v>395</v>
      </c>
      <c r="J309" s="44" t="s">
        <v>1598</v>
      </c>
      <c r="K309" s="188"/>
      <c r="L309" s="158"/>
      <c r="M309" s="155"/>
      <c r="N309" s="49" t="str">
        <f>IF($H$310=TRUE,"",IF(H309=TRUE,I309,""))</f>
        <v/>
      </c>
    </row>
    <row r="310" spans="2:14" ht="59.25" customHeight="1" x14ac:dyDescent="0.35">
      <c r="B310" s="219"/>
      <c r="C310" s="147"/>
      <c r="D310" s="197"/>
      <c r="E310" s="146"/>
      <c r="F310" s="192"/>
      <c r="G310" s="143"/>
      <c r="H310" s="70" t="b">
        <v>0</v>
      </c>
      <c r="I310" s="32" t="s">
        <v>396</v>
      </c>
      <c r="J310" s="44" t="s">
        <v>1599</v>
      </c>
      <c r="K310" s="189"/>
      <c r="L310" s="159"/>
      <c r="M310" s="156"/>
      <c r="N310" s="49" t="str">
        <f>IF(H310=TRUE, I310, "")</f>
        <v/>
      </c>
    </row>
    <row r="311" spans="2:14" ht="70" customHeight="1" x14ac:dyDescent="0.35">
      <c r="B311" s="218" t="s">
        <v>187</v>
      </c>
      <c r="C311" s="145"/>
      <c r="D311" s="197"/>
      <c r="E311" s="146"/>
      <c r="F311" s="190" t="s">
        <v>53</v>
      </c>
      <c r="G311" s="7" t="s">
        <v>738</v>
      </c>
      <c r="H311" s="44" t="s">
        <v>1600</v>
      </c>
      <c r="I311" s="52" t="s">
        <v>739</v>
      </c>
      <c r="J311" s="52" t="s">
        <v>740</v>
      </c>
      <c r="K311" s="176" t="s">
        <v>763</v>
      </c>
      <c r="L311" s="157" t="s">
        <v>1601</v>
      </c>
      <c r="M311" s="154"/>
      <c r="N311" s="52" t="s">
        <v>1602</v>
      </c>
    </row>
    <row r="312" spans="2:14" ht="56.25" customHeight="1" x14ac:dyDescent="0.35">
      <c r="B312" s="220"/>
      <c r="C312" s="146"/>
      <c r="D312" s="197"/>
      <c r="E312" s="146"/>
      <c r="F312" s="191"/>
      <c r="G312" s="31" t="s">
        <v>944</v>
      </c>
      <c r="H312" s="44" t="s">
        <v>1603</v>
      </c>
      <c r="I312" s="68"/>
      <c r="J312" s="54"/>
      <c r="K312" s="179"/>
      <c r="L312" s="158"/>
      <c r="M312" s="155"/>
      <c r="N312" s="65" t="str">
        <f>IF(I312="", "Nem ismert.", I312)</f>
        <v>Nem ismert.</v>
      </c>
    </row>
    <row r="313" spans="2:14" ht="56.25" customHeight="1" x14ac:dyDescent="0.35">
      <c r="B313" s="220"/>
      <c r="C313" s="146"/>
      <c r="D313" s="197"/>
      <c r="E313" s="146"/>
      <c r="F313" s="191"/>
      <c r="G313" s="31" t="s">
        <v>945</v>
      </c>
      <c r="H313" s="44" t="s">
        <v>1604</v>
      </c>
      <c r="I313" s="68"/>
      <c r="J313" s="54"/>
      <c r="K313" s="179"/>
      <c r="L313" s="158"/>
      <c r="M313" s="155"/>
      <c r="N313" s="65" t="str">
        <f t="shared" ref="N313:N348" si="18">IF(I313="", "Nem ismert.", I313)</f>
        <v>Nem ismert.</v>
      </c>
    </row>
    <row r="314" spans="2:14" ht="56.25" customHeight="1" x14ac:dyDescent="0.35">
      <c r="B314" s="220"/>
      <c r="C314" s="146"/>
      <c r="D314" s="197"/>
      <c r="E314" s="146"/>
      <c r="F314" s="191"/>
      <c r="G314" s="31" t="s">
        <v>946</v>
      </c>
      <c r="H314" s="44" t="s">
        <v>1605</v>
      </c>
      <c r="I314" s="68"/>
      <c r="J314" s="54"/>
      <c r="K314" s="179"/>
      <c r="L314" s="158"/>
      <c r="M314" s="155"/>
      <c r="N314" s="65" t="str">
        <f t="shared" si="18"/>
        <v>Nem ismert.</v>
      </c>
    </row>
    <row r="315" spans="2:14" ht="56.25" customHeight="1" x14ac:dyDescent="0.35">
      <c r="B315" s="220"/>
      <c r="C315" s="146"/>
      <c r="D315" s="197"/>
      <c r="E315" s="146"/>
      <c r="F315" s="191"/>
      <c r="G315" s="31" t="s">
        <v>947</v>
      </c>
      <c r="H315" s="44" t="s">
        <v>1606</v>
      </c>
      <c r="I315" s="68"/>
      <c r="J315" s="54"/>
      <c r="K315" s="179"/>
      <c r="L315" s="158"/>
      <c r="M315" s="155"/>
      <c r="N315" s="65" t="str">
        <f t="shared" si="18"/>
        <v>Nem ismert.</v>
      </c>
    </row>
    <row r="316" spans="2:14" ht="56.25" customHeight="1" x14ac:dyDescent="0.35">
      <c r="B316" s="220"/>
      <c r="C316" s="146"/>
      <c r="D316" s="197"/>
      <c r="E316" s="146"/>
      <c r="F316" s="191"/>
      <c r="G316" s="31" t="s">
        <v>948</v>
      </c>
      <c r="H316" s="44" t="s">
        <v>1607</v>
      </c>
      <c r="I316" s="68"/>
      <c r="J316" s="54"/>
      <c r="K316" s="179"/>
      <c r="L316" s="158"/>
      <c r="M316" s="155"/>
      <c r="N316" s="65" t="str">
        <f t="shared" si="18"/>
        <v>Nem ismert.</v>
      </c>
    </row>
    <row r="317" spans="2:14" ht="56.25" customHeight="1" x14ac:dyDescent="0.35">
      <c r="B317" s="220"/>
      <c r="C317" s="146"/>
      <c r="D317" s="197"/>
      <c r="E317" s="146"/>
      <c r="F317" s="191"/>
      <c r="G317" s="31" t="s">
        <v>949</v>
      </c>
      <c r="H317" s="44" t="s">
        <v>1608</v>
      </c>
      <c r="I317" s="68"/>
      <c r="J317" s="54"/>
      <c r="K317" s="179"/>
      <c r="L317" s="158"/>
      <c r="M317" s="155"/>
      <c r="N317" s="65" t="str">
        <f t="shared" si="18"/>
        <v>Nem ismert.</v>
      </c>
    </row>
    <row r="318" spans="2:14" ht="56.25" customHeight="1" x14ac:dyDescent="0.35">
      <c r="B318" s="220"/>
      <c r="C318" s="146"/>
      <c r="D318" s="197"/>
      <c r="E318" s="146"/>
      <c r="F318" s="191"/>
      <c r="G318" s="31" t="s">
        <v>950</v>
      </c>
      <c r="H318" s="44" t="s">
        <v>1609</v>
      </c>
      <c r="I318" s="68"/>
      <c r="J318" s="54"/>
      <c r="K318" s="179"/>
      <c r="L318" s="158"/>
      <c r="M318" s="155"/>
      <c r="N318" s="65" t="str">
        <f t="shared" si="18"/>
        <v>Nem ismert.</v>
      </c>
    </row>
    <row r="319" spans="2:14" ht="56.25" customHeight="1" x14ac:dyDescent="0.35">
      <c r="B319" s="220"/>
      <c r="C319" s="146"/>
      <c r="D319" s="197"/>
      <c r="E319" s="146"/>
      <c r="F319" s="191"/>
      <c r="G319" s="31" t="s">
        <v>951</v>
      </c>
      <c r="H319" s="44" t="s">
        <v>1610</v>
      </c>
      <c r="I319" s="68"/>
      <c r="J319" s="54"/>
      <c r="K319" s="179"/>
      <c r="L319" s="158"/>
      <c r="M319" s="155"/>
      <c r="N319" s="65" t="str">
        <f t="shared" si="18"/>
        <v>Nem ismert.</v>
      </c>
    </row>
    <row r="320" spans="2:14" ht="56.25" customHeight="1" x14ac:dyDescent="0.35">
      <c r="B320" s="220"/>
      <c r="C320" s="146"/>
      <c r="D320" s="197"/>
      <c r="E320" s="146"/>
      <c r="F320" s="191"/>
      <c r="G320" s="31" t="s">
        <v>952</v>
      </c>
      <c r="H320" s="44" t="s">
        <v>1611</v>
      </c>
      <c r="I320" s="68"/>
      <c r="J320" s="54"/>
      <c r="K320" s="179"/>
      <c r="L320" s="158"/>
      <c r="M320" s="155"/>
      <c r="N320" s="65" t="str">
        <f t="shared" si="18"/>
        <v>Nem ismert.</v>
      </c>
    </row>
    <row r="321" spans="2:14" ht="56.25" customHeight="1" x14ac:dyDescent="0.35">
      <c r="B321" s="220"/>
      <c r="C321" s="146"/>
      <c r="D321" s="197"/>
      <c r="E321" s="146"/>
      <c r="F321" s="191"/>
      <c r="G321" s="31" t="s">
        <v>953</v>
      </c>
      <c r="H321" s="44" t="s">
        <v>1612</v>
      </c>
      <c r="I321" s="68"/>
      <c r="J321" s="54"/>
      <c r="K321" s="179"/>
      <c r="L321" s="158"/>
      <c r="M321" s="155"/>
      <c r="N321" s="65" t="str">
        <f t="shared" si="18"/>
        <v>Nem ismert.</v>
      </c>
    </row>
    <row r="322" spans="2:14" ht="56.25" customHeight="1" x14ac:dyDescent="0.35">
      <c r="B322" s="220"/>
      <c r="C322" s="146"/>
      <c r="D322" s="197"/>
      <c r="E322" s="146"/>
      <c r="F322" s="191"/>
      <c r="G322" s="31" t="s">
        <v>954</v>
      </c>
      <c r="H322" s="44" t="s">
        <v>1613</v>
      </c>
      <c r="I322" s="68"/>
      <c r="J322" s="54"/>
      <c r="K322" s="179"/>
      <c r="L322" s="158"/>
      <c r="M322" s="155"/>
      <c r="N322" s="65" t="str">
        <f t="shared" si="18"/>
        <v>Nem ismert.</v>
      </c>
    </row>
    <row r="323" spans="2:14" ht="56.25" customHeight="1" x14ac:dyDescent="0.35">
      <c r="B323" s="220"/>
      <c r="C323" s="146"/>
      <c r="D323" s="197"/>
      <c r="E323" s="146"/>
      <c r="F323" s="191"/>
      <c r="G323" s="31" t="s">
        <v>955</v>
      </c>
      <c r="H323" s="44" t="s">
        <v>1614</v>
      </c>
      <c r="I323" s="68"/>
      <c r="J323" s="54"/>
      <c r="K323" s="179"/>
      <c r="L323" s="158"/>
      <c r="M323" s="155"/>
      <c r="N323" s="65" t="str">
        <f t="shared" si="18"/>
        <v>Nem ismert.</v>
      </c>
    </row>
    <row r="324" spans="2:14" ht="56.25" customHeight="1" x14ac:dyDescent="0.35">
      <c r="B324" s="220"/>
      <c r="C324" s="146"/>
      <c r="D324" s="197"/>
      <c r="E324" s="146"/>
      <c r="F324" s="191"/>
      <c r="G324" s="31" t="s">
        <v>2242</v>
      </c>
      <c r="H324" s="44" t="s">
        <v>1615</v>
      </c>
      <c r="I324" s="68"/>
      <c r="J324" s="54"/>
      <c r="K324" s="179"/>
      <c r="L324" s="158"/>
      <c r="M324" s="155"/>
      <c r="N324" s="65" t="str">
        <f t="shared" si="18"/>
        <v>Nem ismert.</v>
      </c>
    </row>
    <row r="325" spans="2:14" ht="56.25" customHeight="1" x14ac:dyDescent="0.35">
      <c r="B325" s="220"/>
      <c r="C325" s="146"/>
      <c r="D325" s="197"/>
      <c r="E325" s="146"/>
      <c r="F325" s="191"/>
      <c r="G325" s="31" t="s">
        <v>2243</v>
      </c>
      <c r="H325" s="44" t="s">
        <v>1616</v>
      </c>
      <c r="I325" s="68"/>
      <c r="J325" s="54"/>
      <c r="K325" s="179"/>
      <c r="L325" s="158"/>
      <c r="M325" s="155"/>
      <c r="N325" s="65" t="str">
        <f t="shared" si="18"/>
        <v>Nem ismert.</v>
      </c>
    </row>
    <row r="326" spans="2:14" ht="56.25" customHeight="1" x14ac:dyDescent="0.35">
      <c r="B326" s="220"/>
      <c r="C326" s="146"/>
      <c r="D326" s="197"/>
      <c r="E326" s="146"/>
      <c r="F326" s="191"/>
      <c r="G326" s="31" t="s">
        <v>2244</v>
      </c>
      <c r="H326" s="44" t="s">
        <v>1617</v>
      </c>
      <c r="I326" s="68"/>
      <c r="J326" s="54"/>
      <c r="K326" s="179"/>
      <c r="L326" s="158"/>
      <c r="M326" s="155"/>
      <c r="N326" s="65" t="str">
        <f t="shared" si="18"/>
        <v>Nem ismert.</v>
      </c>
    </row>
    <row r="327" spans="2:14" ht="56.25" customHeight="1" x14ac:dyDescent="0.35">
      <c r="B327" s="220"/>
      <c r="C327" s="146"/>
      <c r="D327" s="197"/>
      <c r="E327" s="146"/>
      <c r="F327" s="191"/>
      <c r="G327" s="31" t="s">
        <v>2245</v>
      </c>
      <c r="H327" s="44" t="s">
        <v>1618</v>
      </c>
      <c r="I327" s="68"/>
      <c r="J327" s="54"/>
      <c r="K327" s="179"/>
      <c r="L327" s="158"/>
      <c r="M327" s="155"/>
      <c r="N327" s="65" t="str">
        <f t="shared" si="18"/>
        <v>Nem ismert.</v>
      </c>
    </row>
    <row r="328" spans="2:14" ht="56.25" customHeight="1" x14ac:dyDescent="0.35">
      <c r="B328" s="220"/>
      <c r="C328" s="146"/>
      <c r="D328" s="197"/>
      <c r="E328" s="146"/>
      <c r="F328" s="191"/>
      <c r="G328" s="31" t="s">
        <v>2246</v>
      </c>
      <c r="H328" s="44" t="s">
        <v>1619</v>
      </c>
      <c r="I328" s="68"/>
      <c r="J328" s="54"/>
      <c r="K328" s="179"/>
      <c r="L328" s="158"/>
      <c r="M328" s="155"/>
      <c r="N328" s="65" t="str">
        <f t="shared" si="18"/>
        <v>Nem ismert.</v>
      </c>
    </row>
    <row r="329" spans="2:14" ht="56.25" customHeight="1" x14ac:dyDescent="0.35">
      <c r="B329" s="220"/>
      <c r="C329" s="146"/>
      <c r="D329" s="197"/>
      <c r="E329" s="146"/>
      <c r="F329" s="191"/>
      <c r="G329" s="31" t="s">
        <v>2247</v>
      </c>
      <c r="H329" s="44" t="s">
        <v>1620</v>
      </c>
      <c r="I329" s="68"/>
      <c r="J329" s="54"/>
      <c r="K329" s="179"/>
      <c r="L329" s="158"/>
      <c r="M329" s="155"/>
      <c r="N329" s="65" t="str">
        <f t="shared" si="18"/>
        <v>Nem ismert.</v>
      </c>
    </row>
    <row r="330" spans="2:14" ht="56.25" customHeight="1" x14ac:dyDescent="0.35">
      <c r="B330" s="220"/>
      <c r="C330" s="146"/>
      <c r="D330" s="197"/>
      <c r="E330" s="146"/>
      <c r="F330" s="191"/>
      <c r="G330" s="46" t="s">
        <v>956</v>
      </c>
      <c r="H330" s="44" t="s">
        <v>1621</v>
      </c>
      <c r="I330" s="45" t="s">
        <v>1622</v>
      </c>
      <c r="J330" s="54"/>
      <c r="K330" s="179"/>
      <c r="L330" s="158"/>
      <c r="M330" s="155"/>
      <c r="N330" s="44" t="s">
        <v>1623</v>
      </c>
    </row>
    <row r="331" spans="2:14" ht="56.25" customHeight="1" x14ac:dyDescent="0.35">
      <c r="B331" s="220"/>
      <c r="C331" s="146"/>
      <c r="D331" s="197"/>
      <c r="E331" s="146"/>
      <c r="F331" s="191"/>
      <c r="G331" s="31" t="s">
        <v>870</v>
      </c>
      <c r="H331" s="44" t="s">
        <v>1624</v>
      </c>
      <c r="I331" s="68"/>
      <c r="J331" s="54"/>
      <c r="K331" s="179"/>
      <c r="L331" s="158"/>
      <c r="M331" s="155"/>
      <c r="N331" s="69" t="str">
        <f t="shared" si="18"/>
        <v>Nem ismert.</v>
      </c>
    </row>
    <row r="332" spans="2:14" ht="56.25" customHeight="1" x14ac:dyDescent="0.35">
      <c r="B332" s="220"/>
      <c r="C332" s="146"/>
      <c r="D332" s="197"/>
      <c r="E332" s="146"/>
      <c r="F332" s="191"/>
      <c r="G332" s="31" t="s">
        <v>871</v>
      </c>
      <c r="H332" s="44" t="s">
        <v>1625</v>
      </c>
      <c r="I332" s="68"/>
      <c r="J332" s="54"/>
      <c r="K332" s="179"/>
      <c r="L332" s="158"/>
      <c r="M332" s="155"/>
      <c r="N332" s="69" t="str">
        <f t="shared" si="18"/>
        <v>Nem ismert.</v>
      </c>
    </row>
    <row r="333" spans="2:14" ht="56.25" customHeight="1" x14ac:dyDescent="0.35">
      <c r="B333" s="220"/>
      <c r="C333" s="146"/>
      <c r="D333" s="197"/>
      <c r="E333" s="146"/>
      <c r="F333" s="191"/>
      <c r="G333" s="31" t="s">
        <v>872</v>
      </c>
      <c r="H333" s="44" t="s">
        <v>1626</v>
      </c>
      <c r="I333" s="68"/>
      <c r="J333" s="54"/>
      <c r="K333" s="179"/>
      <c r="L333" s="158"/>
      <c r="M333" s="155"/>
      <c r="N333" s="69" t="str">
        <f t="shared" si="18"/>
        <v>Nem ismert.</v>
      </c>
    </row>
    <row r="334" spans="2:14" ht="56.25" customHeight="1" x14ac:dyDescent="0.35">
      <c r="B334" s="220"/>
      <c r="C334" s="146"/>
      <c r="D334" s="197"/>
      <c r="E334" s="146"/>
      <c r="F334" s="191"/>
      <c r="G334" s="31" t="s">
        <v>873</v>
      </c>
      <c r="H334" s="44" t="s">
        <v>1627</v>
      </c>
      <c r="I334" s="68"/>
      <c r="J334" s="54"/>
      <c r="K334" s="179"/>
      <c r="L334" s="158"/>
      <c r="M334" s="155"/>
      <c r="N334" s="69" t="str">
        <f t="shared" si="18"/>
        <v>Nem ismert.</v>
      </c>
    </row>
    <row r="335" spans="2:14" ht="56.25" customHeight="1" x14ac:dyDescent="0.35">
      <c r="B335" s="220"/>
      <c r="C335" s="146"/>
      <c r="D335" s="197"/>
      <c r="E335" s="146"/>
      <c r="F335" s="191"/>
      <c r="G335" s="31" t="s">
        <v>874</v>
      </c>
      <c r="H335" s="44" t="s">
        <v>1628</v>
      </c>
      <c r="I335" s="68"/>
      <c r="J335" s="54"/>
      <c r="K335" s="179"/>
      <c r="L335" s="158"/>
      <c r="M335" s="155"/>
      <c r="N335" s="69" t="str">
        <f t="shared" si="18"/>
        <v>Nem ismert.</v>
      </c>
    </row>
    <row r="336" spans="2:14" ht="56.25" customHeight="1" x14ac:dyDescent="0.35">
      <c r="B336" s="220"/>
      <c r="C336" s="146"/>
      <c r="D336" s="197"/>
      <c r="E336" s="146"/>
      <c r="F336" s="191"/>
      <c r="G336" s="31" t="s">
        <v>875</v>
      </c>
      <c r="H336" s="44" t="s">
        <v>1629</v>
      </c>
      <c r="I336" s="68"/>
      <c r="J336" s="54"/>
      <c r="K336" s="179"/>
      <c r="L336" s="158"/>
      <c r="M336" s="155"/>
      <c r="N336" s="69" t="str">
        <f t="shared" si="18"/>
        <v>Nem ismert.</v>
      </c>
    </row>
    <row r="337" spans="2:14" ht="56.25" customHeight="1" x14ac:dyDescent="0.35">
      <c r="B337" s="220"/>
      <c r="C337" s="146"/>
      <c r="D337" s="197"/>
      <c r="E337" s="146"/>
      <c r="F337" s="191"/>
      <c r="G337" s="31" t="s">
        <v>876</v>
      </c>
      <c r="H337" s="44" t="s">
        <v>1630</v>
      </c>
      <c r="I337" s="68"/>
      <c r="J337" s="54"/>
      <c r="K337" s="179"/>
      <c r="L337" s="158"/>
      <c r="M337" s="155"/>
      <c r="N337" s="69" t="str">
        <f t="shared" si="18"/>
        <v>Nem ismert.</v>
      </c>
    </row>
    <row r="338" spans="2:14" ht="56.25" customHeight="1" x14ac:dyDescent="0.35">
      <c r="B338" s="220"/>
      <c r="C338" s="146"/>
      <c r="D338" s="197"/>
      <c r="E338" s="146"/>
      <c r="F338" s="191"/>
      <c r="G338" s="31" t="s">
        <v>877</v>
      </c>
      <c r="H338" s="44" t="s">
        <v>1631</v>
      </c>
      <c r="I338" s="68"/>
      <c r="J338" s="54"/>
      <c r="K338" s="179"/>
      <c r="L338" s="158"/>
      <c r="M338" s="155"/>
      <c r="N338" s="69" t="str">
        <f t="shared" si="18"/>
        <v>Nem ismert.</v>
      </c>
    </row>
    <row r="339" spans="2:14" ht="56.25" customHeight="1" x14ac:dyDescent="0.35">
      <c r="B339" s="220"/>
      <c r="C339" s="146"/>
      <c r="D339" s="197"/>
      <c r="E339" s="146"/>
      <c r="F339" s="191"/>
      <c r="G339" s="31" t="s">
        <v>878</v>
      </c>
      <c r="H339" s="44" t="s">
        <v>1632</v>
      </c>
      <c r="I339" s="68"/>
      <c r="J339" s="54"/>
      <c r="K339" s="179"/>
      <c r="L339" s="158"/>
      <c r="M339" s="155"/>
      <c r="N339" s="69" t="str">
        <f t="shared" si="18"/>
        <v>Nem ismert.</v>
      </c>
    </row>
    <row r="340" spans="2:14" ht="56.25" customHeight="1" x14ac:dyDescent="0.35">
      <c r="B340" s="220"/>
      <c r="C340" s="146"/>
      <c r="D340" s="197"/>
      <c r="E340" s="146"/>
      <c r="F340" s="191"/>
      <c r="G340" s="31" t="s">
        <v>879</v>
      </c>
      <c r="H340" s="44" t="s">
        <v>1633</v>
      </c>
      <c r="I340" s="68"/>
      <c r="J340" s="54"/>
      <c r="K340" s="179"/>
      <c r="L340" s="158"/>
      <c r="M340" s="155"/>
      <c r="N340" s="69" t="str">
        <f t="shared" si="18"/>
        <v>Nem ismert.</v>
      </c>
    </row>
    <row r="341" spans="2:14" ht="56.25" customHeight="1" x14ac:dyDescent="0.35">
      <c r="B341" s="220"/>
      <c r="C341" s="146"/>
      <c r="D341" s="197"/>
      <c r="E341" s="146"/>
      <c r="F341" s="191"/>
      <c r="G341" s="31" t="s">
        <v>880</v>
      </c>
      <c r="H341" s="44" t="s">
        <v>1634</v>
      </c>
      <c r="I341" s="68"/>
      <c r="J341" s="54"/>
      <c r="K341" s="179"/>
      <c r="L341" s="158"/>
      <c r="M341" s="155"/>
      <c r="N341" s="69" t="str">
        <f t="shared" si="18"/>
        <v>Nem ismert.</v>
      </c>
    </row>
    <row r="342" spans="2:14" ht="56.25" customHeight="1" x14ac:dyDescent="0.35">
      <c r="B342" s="220"/>
      <c r="C342" s="146"/>
      <c r="D342" s="197"/>
      <c r="E342" s="146"/>
      <c r="F342" s="191"/>
      <c r="G342" s="31" t="s">
        <v>881</v>
      </c>
      <c r="H342" s="44" t="s">
        <v>1635</v>
      </c>
      <c r="I342" s="68"/>
      <c r="J342" s="54"/>
      <c r="K342" s="179"/>
      <c r="L342" s="158"/>
      <c r="M342" s="155"/>
      <c r="N342" s="69" t="str">
        <f t="shared" si="18"/>
        <v>Nem ismert.</v>
      </c>
    </row>
    <row r="343" spans="2:14" ht="56.25" customHeight="1" x14ac:dyDescent="0.35">
      <c r="B343" s="220"/>
      <c r="C343" s="146"/>
      <c r="D343" s="197"/>
      <c r="E343" s="146"/>
      <c r="F343" s="191"/>
      <c r="G343" s="31" t="s">
        <v>2248</v>
      </c>
      <c r="H343" s="44" t="s">
        <v>1636</v>
      </c>
      <c r="I343" s="68"/>
      <c r="J343" s="54"/>
      <c r="K343" s="179"/>
      <c r="L343" s="158"/>
      <c r="M343" s="155"/>
      <c r="N343" s="69" t="str">
        <f t="shared" si="18"/>
        <v>Nem ismert.</v>
      </c>
    </row>
    <row r="344" spans="2:14" ht="56.25" customHeight="1" x14ac:dyDescent="0.35">
      <c r="B344" s="220"/>
      <c r="C344" s="146"/>
      <c r="D344" s="197"/>
      <c r="E344" s="146"/>
      <c r="F344" s="191"/>
      <c r="G344" s="31" t="s">
        <v>2249</v>
      </c>
      <c r="H344" s="44" t="s">
        <v>1637</v>
      </c>
      <c r="I344" s="68"/>
      <c r="J344" s="54"/>
      <c r="K344" s="179"/>
      <c r="L344" s="158"/>
      <c r="M344" s="155"/>
      <c r="N344" s="69" t="str">
        <f t="shared" si="18"/>
        <v>Nem ismert.</v>
      </c>
    </row>
    <row r="345" spans="2:14" ht="56.25" customHeight="1" x14ac:dyDescent="0.35">
      <c r="B345" s="220"/>
      <c r="C345" s="146"/>
      <c r="D345" s="197"/>
      <c r="E345" s="146"/>
      <c r="F345" s="191"/>
      <c r="G345" s="31" t="s">
        <v>2250</v>
      </c>
      <c r="H345" s="44" t="s">
        <v>1638</v>
      </c>
      <c r="I345" s="68"/>
      <c r="J345" s="54"/>
      <c r="K345" s="179"/>
      <c r="L345" s="158"/>
      <c r="M345" s="155"/>
      <c r="N345" s="69" t="str">
        <f t="shared" si="18"/>
        <v>Nem ismert.</v>
      </c>
    </row>
    <row r="346" spans="2:14" ht="56.25" customHeight="1" x14ac:dyDescent="0.35">
      <c r="B346" s="220"/>
      <c r="C346" s="146"/>
      <c r="D346" s="197"/>
      <c r="E346" s="146"/>
      <c r="F346" s="191"/>
      <c r="G346" s="31" t="s">
        <v>2251</v>
      </c>
      <c r="H346" s="44" t="s">
        <v>1639</v>
      </c>
      <c r="I346" s="68"/>
      <c r="J346" s="54"/>
      <c r="K346" s="179"/>
      <c r="L346" s="158"/>
      <c r="M346" s="155"/>
      <c r="N346" s="69" t="str">
        <f t="shared" si="18"/>
        <v>Nem ismert.</v>
      </c>
    </row>
    <row r="347" spans="2:14" ht="56.25" customHeight="1" x14ac:dyDescent="0.35">
      <c r="B347" s="220"/>
      <c r="C347" s="146"/>
      <c r="D347" s="197"/>
      <c r="E347" s="146"/>
      <c r="F347" s="191"/>
      <c r="G347" s="31" t="s">
        <v>2252</v>
      </c>
      <c r="H347" s="44" t="s">
        <v>1640</v>
      </c>
      <c r="I347" s="68"/>
      <c r="J347" s="54"/>
      <c r="K347" s="179"/>
      <c r="L347" s="158"/>
      <c r="M347" s="155"/>
      <c r="N347" s="69" t="str">
        <f t="shared" si="18"/>
        <v>Nem ismert.</v>
      </c>
    </row>
    <row r="348" spans="2:14" ht="56.25" customHeight="1" x14ac:dyDescent="0.35">
      <c r="B348" s="220"/>
      <c r="C348" s="146"/>
      <c r="D348" s="197"/>
      <c r="E348" s="146"/>
      <c r="F348" s="191"/>
      <c r="G348" s="31" t="s">
        <v>2253</v>
      </c>
      <c r="H348" s="44" t="s">
        <v>1641</v>
      </c>
      <c r="I348" s="68"/>
      <c r="J348" s="54"/>
      <c r="K348" s="179"/>
      <c r="L348" s="158"/>
      <c r="M348" s="155"/>
      <c r="N348" s="69" t="str">
        <f t="shared" si="18"/>
        <v>Nem ismert.</v>
      </c>
    </row>
    <row r="349" spans="2:14" ht="56.25" customHeight="1" x14ac:dyDescent="0.35">
      <c r="B349" s="219"/>
      <c r="C349" s="147"/>
      <c r="D349" s="197"/>
      <c r="E349" s="146"/>
      <c r="F349" s="191"/>
      <c r="G349" s="115" t="s">
        <v>882</v>
      </c>
      <c r="H349" s="44" t="s">
        <v>1642</v>
      </c>
      <c r="I349" s="45" t="s">
        <v>1643</v>
      </c>
      <c r="J349" s="54"/>
      <c r="K349" s="180"/>
      <c r="L349" s="159"/>
      <c r="M349" s="156"/>
      <c r="N349" s="44" t="s">
        <v>1644</v>
      </c>
    </row>
    <row r="350" spans="2:14" ht="70.5" customHeight="1" x14ac:dyDescent="0.35">
      <c r="B350" s="193" t="s">
        <v>1645</v>
      </c>
      <c r="C350" s="138" t="s">
        <v>1646</v>
      </c>
      <c r="D350" s="197"/>
      <c r="E350" s="146"/>
      <c r="F350" s="191"/>
      <c r="G350" s="126" t="s">
        <v>721</v>
      </c>
      <c r="H350" s="44" t="s">
        <v>1647</v>
      </c>
      <c r="I350" s="4" t="s">
        <v>722</v>
      </c>
      <c r="J350" s="68"/>
      <c r="K350" s="135"/>
      <c r="L350" s="151" t="s">
        <v>1648</v>
      </c>
      <c r="M350" s="138" t="s">
        <v>1649</v>
      </c>
      <c r="N350" s="69" t="str">
        <f t="shared" ref="N350:N351" si="19">IF(J350="", "Nem ismert.", J350)</f>
        <v>Nem ismert.</v>
      </c>
    </row>
    <row r="351" spans="2:14" ht="70.5" customHeight="1" x14ac:dyDescent="0.35">
      <c r="B351" s="195"/>
      <c r="C351" s="140"/>
      <c r="D351" s="197"/>
      <c r="E351" s="146"/>
      <c r="F351" s="191"/>
      <c r="G351" s="128"/>
      <c r="H351" s="44" t="s">
        <v>1650</v>
      </c>
      <c r="I351" s="4" t="s">
        <v>723</v>
      </c>
      <c r="J351" s="54"/>
      <c r="K351" s="137"/>
      <c r="L351" s="153"/>
      <c r="M351" s="140"/>
      <c r="N351" s="55" t="str">
        <f t="shared" si="19"/>
        <v>Nem ismert.</v>
      </c>
    </row>
    <row r="352" spans="2:14" ht="67.5" customHeight="1" x14ac:dyDescent="0.35">
      <c r="B352" s="15" t="s">
        <v>189</v>
      </c>
      <c r="C352" s="8"/>
      <c r="D352" s="197"/>
      <c r="E352" s="146"/>
      <c r="F352" s="191"/>
      <c r="G352" s="7" t="s">
        <v>190</v>
      </c>
      <c r="H352" s="44" t="s">
        <v>1651</v>
      </c>
      <c r="I352" s="48"/>
      <c r="J352" s="48"/>
      <c r="K352" s="106"/>
      <c r="L352" s="58" t="s">
        <v>1652</v>
      </c>
      <c r="M352" s="59"/>
      <c r="N352" s="49" t="str">
        <f>IF(J352="", "Nem", J352)</f>
        <v>Nem</v>
      </c>
    </row>
    <row r="353" spans="2:14" s="3" customFormat="1" ht="106.5" customHeight="1" x14ac:dyDescent="0.35">
      <c r="B353" s="193" t="s">
        <v>191</v>
      </c>
      <c r="C353" s="213"/>
      <c r="D353" s="197"/>
      <c r="E353" s="146"/>
      <c r="F353" s="191"/>
      <c r="G353" s="7" t="s">
        <v>2181</v>
      </c>
      <c r="H353" s="44" t="s">
        <v>1653</v>
      </c>
      <c r="I353" s="52" t="s">
        <v>2229</v>
      </c>
      <c r="J353" s="52" t="s">
        <v>1654</v>
      </c>
      <c r="K353" s="135"/>
      <c r="L353" s="151" t="s">
        <v>1655</v>
      </c>
      <c r="M353" s="132"/>
      <c r="N353" s="52" t="s">
        <v>1656</v>
      </c>
    </row>
    <row r="354" spans="2:14" s="3" customFormat="1" ht="83.25" customHeight="1" x14ac:dyDescent="0.35">
      <c r="B354" s="194"/>
      <c r="C354" s="214"/>
      <c r="D354" s="197"/>
      <c r="E354" s="146"/>
      <c r="F354" s="191"/>
      <c r="G354" s="4" t="s">
        <v>957</v>
      </c>
      <c r="H354" s="44" t="s">
        <v>1657</v>
      </c>
      <c r="I354" s="68"/>
      <c r="J354" s="54"/>
      <c r="K354" s="136"/>
      <c r="L354" s="152"/>
      <c r="M354" s="133"/>
      <c r="N354" s="69" t="str">
        <f t="shared" ref="N354" si="20">IF(I354="", "Nem ismert.", I354)</f>
        <v>Nem ismert.</v>
      </c>
    </row>
    <row r="355" spans="2:14" s="3" customFormat="1" ht="83.25" customHeight="1" x14ac:dyDescent="0.35">
      <c r="B355" s="194"/>
      <c r="C355" s="214"/>
      <c r="D355" s="197"/>
      <c r="E355" s="146"/>
      <c r="F355" s="191"/>
      <c r="G355" s="4" t="s">
        <v>958</v>
      </c>
      <c r="H355" s="44" t="s">
        <v>1658</v>
      </c>
      <c r="I355" s="68"/>
      <c r="J355" s="54"/>
      <c r="K355" s="136"/>
      <c r="L355" s="152"/>
      <c r="M355" s="133"/>
      <c r="N355" s="69" t="str">
        <f t="shared" ref="N355:N360" si="21">IF(I355="", "Nem ismert.", I355)</f>
        <v>Nem ismert.</v>
      </c>
    </row>
    <row r="356" spans="2:14" s="3" customFormat="1" ht="83.25" customHeight="1" x14ac:dyDescent="0.35">
      <c r="B356" s="194"/>
      <c r="C356" s="214"/>
      <c r="D356" s="197"/>
      <c r="E356" s="146"/>
      <c r="F356" s="191"/>
      <c r="G356" s="4" t="s">
        <v>959</v>
      </c>
      <c r="H356" s="44" t="s">
        <v>1659</v>
      </c>
      <c r="I356" s="68"/>
      <c r="J356" s="54"/>
      <c r="K356" s="136"/>
      <c r="L356" s="152"/>
      <c r="M356" s="133"/>
      <c r="N356" s="69" t="str">
        <f t="shared" si="21"/>
        <v>Nem ismert.</v>
      </c>
    </row>
    <row r="357" spans="2:14" s="3" customFormat="1" ht="83.25" customHeight="1" x14ac:dyDescent="0.35">
      <c r="B357" s="194"/>
      <c r="C357" s="214"/>
      <c r="D357" s="197"/>
      <c r="E357" s="146"/>
      <c r="F357" s="191"/>
      <c r="G357" s="4" t="s">
        <v>883</v>
      </c>
      <c r="H357" s="44" t="s">
        <v>1660</v>
      </c>
      <c r="I357" s="68"/>
      <c r="J357" s="54"/>
      <c r="K357" s="136"/>
      <c r="L357" s="152"/>
      <c r="M357" s="133"/>
      <c r="N357" s="69" t="str">
        <f t="shared" si="21"/>
        <v>Nem ismert.</v>
      </c>
    </row>
    <row r="358" spans="2:14" s="3" customFormat="1" ht="83.25" customHeight="1" x14ac:dyDescent="0.35">
      <c r="B358" s="194"/>
      <c r="C358" s="214"/>
      <c r="D358" s="197"/>
      <c r="E358" s="146"/>
      <c r="F358" s="191"/>
      <c r="G358" s="4" t="s">
        <v>884</v>
      </c>
      <c r="H358" s="44" t="s">
        <v>1661</v>
      </c>
      <c r="I358" s="68"/>
      <c r="J358" s="54"/>
      <c r="K358" s="136"/>
      <c r="L358" s="152"/>
      <c r="M358" s="133"/>
      <c r="N358" s="69" t="str">
        <f t="shared" si="21"/>
        <v>Nem ismert.</v>
      </c>
    </row>
    <row r="359" spans="2:14" s="3" customFormat="1" ht="83.25" customHeight="1" x14ac:dyDescent="0.35">
      <c r="B359" s="195"/>
      <c r="C359" s="215"/>
      <c r="D359" s="197"/>
      <c r="E359" s="146"/>
      <c r="F359" s="192"/>
      <c r="G359" s="4" t="s">
        <v>885</v>
      </c>
      <c r="H359" s="44" t="s">
        <v>1662</v>
      </c>
      <c r="I359" s="68"/>
      <c r="J359" s="54"/>
      <c r="K359" s="137"/>
      <c r="L359" s="153"/>
      <c r="M359" s="134"/>
      <c r="N359" s="69" t="str">
        <f t="shared" si="21"/>
        <v>Nem ismert.</v>
      </c>
    </row>
    <row r="360" spans="2:14" ht="96.75" customHeight="1" x14ac:dyDescent="0.35">
      <c r="B360" s="15" t="s">
        <v>192</v>
      </c>
      <c r="C360" s="8"/>
      <c r="D360" s="197"/>
      <c r="E360" s="146"/>
      <c r="F360" s="116" t="s">
        <v>2152</v>
      </c>
      <c r="G360" s="7" t="s">
        <v>745</v>
      </c>
      <c r="H360" s="44" t="s">
        <v>1663</v>
      </c>
      <c r="I360" s="68"/>
      <c r="J360" s="85"/>
      <c r="K360" s="106" t="s">
        <v>764</v>
      </c>
      <c r="L360" s="58" t="s">
        <v>1664</v>
      </c>
      <c r="M360" s="59"/>
      <c r="N360" s="69" t="str">
        <f t="shared" si="21"/>
        <v>Nem ismert.</v>
      </c>
    </row>
    <row r="361" spans="2:14" x14ac:dyDescent="0.35">
      <c r="B361" s="82" t="s">
        <v>23</v>
      </c>
      <c r="C361" s="82"/>
      <c r="D361" s="82"/>
      <c r="E361" s="82"/>
      <c r="F361" s="82"/>
      <c r="G361" s="82"/>
      <c r="H361" s="82"/>
      <c r="I361" s="82"/>
      <c r="J361" s="82"/>
      <c r="K361" s="113"/>
      <c r="L361" s="171" t="s">
        <v>1665</v>
      </c>
      <c r="M361" s="171"/>
      <c r="N361" s="171"/>
    </row>
    <row r="362" spans="2:14" ht="28.5" customHeight="1" x14ac:dyDescent="0.35">
      <c r="B362" s="160" t="s">
        <v>193</v>
      </c>
      <c r="C362" s="163"/>
      <c r="D362" s="210" t="s">
        <v>743</v>
      </c>
      <c r="E362" s="206"/>
      <c r="F362" s="129" t="s">
        <v>772</v>
      </c>
      <c r="G362" s="181" t="s">
        <v>773</v>
      </c>
      <c r="H362" s="74" t="b">
        <v>0</v>
      </c>
      <c r="I362" s="32" t="s">
        <v>420</v>
      </c>
      <c r="J362" s="45" t="s">
        <v>1666</v>
      </c>
      <c r="K362" s="176" t="s">
        <v>765</v>
      </c>
      <c r="L362" s="160" t="s">
        <v>1667</v>
      </c>
      <c r="M362" s="163"/>
      <c r="N362" s="49" t="str">
        <f>IF($H$371=TRUE,"",IF(H362=TRUE,I362,""))</f>
        <v/>
      </c>
    </row>
    <row r="363" spans="2:14" ht="28.5" customHeight="1" x14ac:dyDescent="0.35">
      <c r="B363" s="161"/>
      <c r="C363" s="164"/>
      <c r="D363" s="211"/>
      <c r="E363" s="207"/>
      <c r="F363" s="130"/>
      <c r="G363" s="182"/>
      <c r="H363" s="74" t="b">
        <v>0</v>
      </c>
      <c r="I363" s="32" t="s">
        <v>1668</v>
      </c>
      <c r="J363" s="45" t="s">
        <v>1669</v>
      </c>
      <c r="K363" s="245"/>
      <c r="L363" s="161"/>
      <c r="M363" s="164"/>
      <c r="N363" s="49" t="str">
        <f t="shared" ref="N363:N369" si="22">IF($H$371=TRUE,"",IF(H363=TRUE,I363,""))</f>
        <v/>
      </c>
    </row>
    <row r="364" spans="2:14" ht="28.5" customHeight="1" x14ac:dyDescent="0.35">
      <c r="B364" s="161"/>
      <c r="C364" s="164"/>
      <c r="D364" s="211"/>
      <c r="E364" s="207"/>
      <c r="F364" s="130"/>
      <c r="G364" s="182"/>
      <c r="H364" s="74" t="b">
        <v>0</v>
      </c>
      <c r="I364" s="32" t="s">
        <v>421</v>
      </c>
      <c r="J364" s="45" t="s">
        <v>1670</v>
      </c>
      <c r="K364" s="245"/>
      <c r="L364" s="161"/>
      <c r="M364" s="164"/>
      <c r="N364" s="49" t="str">
        <f t="shared" si="22"/>
        <v/>
      </c>
    </row>
    <row r="365" spans="2:14" ht="28.5" customHeight="1" x14ac:dyDescent="0.35">
      <c r="B365" s="161"/>
      <c r="C365" s="164"/>
      <c r="D365" s="211"/>
      <c r="E365" s="207"/>
      <c r="F365" s="130"/>
      <c r="G365" s="182"/>
      <c r="H365" s="74" t="b">
        <v>0</v>
      </c>
      <c r="I365" s="32" t="s">
        <v>422</v>
      </c>
      <c r="J365" s="45" t="s">
        <v>1671</v>
      </c>
      <c r="K365" s="245"/>
      <c r="L365" s="161"/>
      <c r="M365" s="164"/>
      <c r="N365" s="49" t="str">
        <f t="shared" si="22"/>
        <v/>
      </c>
    </row>
    <row r="366" spans="2:14" ht="28.5" customHeight="1" x14ac:dyDescent="0.35">
      <c r="B366" s="161"/>
      <c r="C366" s="164"/>
      <c r="D366" s="211"/>
      <c r="E366" s="207"/>
      <c r="F366" s="130"/>
      <c r="G366" s="182"/>
      <c r="H366" s="74" t="b">
        <v>0</v>
      </c>
      <c r="I366" s="32" t="s">
        <v>423</v>
      </c>
      <c r="J366" s="45" t="s">
        <v>1672</v>
      </c>
      <c r="K366" s="245"/>
      <c r="L366" s="161"/>
      <c r="M366" s="164"/>
      <c r="N366" s="49" t="str">
        <f t="shared" si="22"/>
        <v/>
      </c>
    </row>
    <row r="367" spans="2:14" ht="28.5" customHeight="1" x14ac:dyDescent="0.35">
      <c r="B367" s="161"/>
      <c r="C367" s="164"/>
      <c r="D367" s="211"/>
      <c r="E367" s="207"/>
      <c r="F367" s="130"/>
      <c r="G367" s="182"/>
      <c r="H367" s="74" t="b">
        <v>0</v>
      </c>
      <c r="I367" s="32" t="s">
        <v>424</v>
      </c>
      <c r="J367" s="45" t="s">
        <v>1673</v>
      </c>
      <c r="K367" s="245"/>
      <c r="L367" s="161"/>
      <c r="M367" s="164"/>
      <c r="N367" s="49" t="str">
        <f t="shared" si="22"/>
        <v/>
      </c>
    </row>
    <row r="368" spans="2:14" ht="28.5" customHeight="1" x14ac:dyDescent="0.35">
      <c r="B368" s="161"/>
      <c r="C368" s="164"/>
      <c r="D368" s="211"/>
      <c r="E368" s="207"/>
      <c r="F368" s="130"/>
      <c r="G368" s="182"/>
      <c r="H368" s="74" t="b">
        <v>0</v>
      </c>
      <c r="I368" s="32" t="s">
        <v>425</v>
      </c>
      <c r="J368" s="45" t="s">
        <v>1674</v>
      </c>
      <c r="K368" s="245"/>
      <c r="L368" s="161"/>
      <c r="M368" s="164"/>
      <c r="N368" s="49" t="str">
        <f t="shared" si="22"/>
        <v/>
      </c>
    </row>
    <row r="369" spans="2:14" ht="28.5" customHeight="1" x14ac:dyDescent="0.35">
      <c r="B369" s="161"/>
      <c r="C369" s="164"/>
      <c r="D369" s="211"/>
      <c r="E369" s="207"/>
      <c r="F369" s="130"/>
      <c r="G369" s="182"/>
      <c r="H369" s="74" t="b">
        <v>0</v>
      </c>
      <c r="I369" s="32" t="s">
        <v>426</v>
      </c>
      <c r="J369" s="45" t="s">
        <v>1675</v>
      </c>
      <c r="K369" s="245"/>
      <c r="L369" s="161"/>
      <c r="M369" s="164"/>
      <c r="N369" s="49" t="str">
        <f t="shared" si="22"/>
        <v/>
      </c>
    </row>
    <row r="370" spans="2:14" ht="28.5" customHeight="1" x14ac:dyDescent="0.35">
      <c r="B370" s="161"/>
      <c r="C370" s="164"/>
      <c r="D370" s="211"/>
      <c r="E370" s="207"/>
      <c r="F370" s="130"/>
      <c r="G370" s="182"/>
      <c r="H370" s="74" t="b">
        <v>0</v>
      </c>
      <c r="I370" s="32" t="s">
        <v>427</v>
      </c>
      <c r="J370" s="48"/>
      <c r="K370" s="245"/>
      <c r="L370" s="161"/>
      <c r="M370" s="164"/>
      <c r="N370" s="64" t="str">
        <f>IF(J370="", "", J370)</f>
        <v/>
      </c>
    </row>
    <row r="371" spans="2:14" ht="28.5" customHeight="1" x14ac:dyDescent="0.35">
      <c r="B371" s="162"/>
      <c r="C371" s="165"/>
      <c r="D371" s="211"/>
      <c r="E371" s="207"/>
      <c r="F371" s="130"/>
      <c r="G371" s="183"/>
      <c r="H371" s="74" t="b">
        <v>0</v>
      </c>
      <c r="I371" s="32" t="s">
        <v>2240</v>
      </c>
      <c r="J371" s="45" t="s">
        <v>1676</v>
      </c>
      <c r="K371" s="246"/>
      <c r="L371" s="162"/>
      <c r="M371" s="165"/>
      <c r="N371" s="49" t="str">
        <f t="shared" ref="N371:N379" si="23">IF(H371=TRUE, I371, "")</f>
        <v/>
      </c>
    </row>
    <row r="372" spans="2:14" ht="36.75" customHeight="1" x14ac:dyDescent="0.35">
      <c r="B372" s="160" t="s">
        <v>1677</v>
      </c>
      <c r="C372" s="145" t="s">
        <v>1678</v>
      </c>
      <c r="D372" s="211"/>
      <c r="E372" s="207"/>
      <c r="F372" s="130"/>
      <c r="G372" s="271" t="s">
        <v>725</v>
      </c>
      <c r="H372" s="74" t="b">
        <v>0</v>
      </c>
      <c r="I372" s="32" t="s">
        <v>1679</v>
      </c>
      <c r="J372" s="45"/>
      <c r="K372" s="184" t="s">
        <v>774</v>
      </c>
      <c r="L372" s="160" t="s">
        <v>1680</v>
      </c>
      <c r="M372" s="154" t="s">
        <v>1681</v>
      </c>
      <c r="N372" s="49" t="str">
        <f t="shared" si="23"/>
        <v/>
      </c>
    </row>
    <row r="373" spans="2:14" ht="36.75" customHeight="1" x14ac:dyDescent="0.35">
      <c r="B373" s="161"/>
      <c r="C373" s="146"/>
      <c r="D373" s="211"/>
      <c r="E373" s="207"/>
      <c r="F373" s="130"/>
      <c r="G373" s="272"/>
      <c r="H373" s="74" t="b">
        <v>0</v>
      </c>
      <c r="I373" s="32" t="s">
        <v>1682</v>
      </c>
      <c r="J373" s="45" t="s">
        <v>1683</v>
      </c>
      <c r="K373" s="185"/>
      <c r="L373" s="161"/>
      <c r="M373" s="155"/>
      <c r="N373" s="49" t="str">
        <f t="shared" si="23"/>
        <v/>
      </c>
    </row>
    <row r="374" spans="2:14" ht="36.75" customHeight="1" x14ac:dyDescent="0.35">
      <c r="B374" s="161"/>
      <c r="C374" s="146"/>
      <c r="D374" s="211"/>
      <c r="E374" s="207"/>
      <c r="F374" s="130"/>
      <c r="G374" s="272"/>
      <c r="H374" s="74" t="b">
        <v>0</v>
      </c>
      <c r="I374" s="32" t="s">
        <v>1684</v>
      </c>
      <c r="J374" s="45" t="s">
        <v>1685</v>
      </c>
      <c r="K374" s="185"/>
      <c r="L374" s="161"/>
      <c r="M374" s="155"/>
      <c r="N374" s="49" t="str">
        <f t="shared" si="23"/>
        <v/>
      </c>
    </row>
    <row r="375" spans="2:14" ht="36.75" customHeight="1" x14ac:dyDescent="0.35">
      <c r="B375" s="161"/>
      <c r="C375" s="146"/>
      <c r="D375" s="211"/>
      <c r="E375" s="207"/>
      <c r="F375" s="130"/>
      <c r="G375" s="272"/>
      <c r="H375" s="74" t="b">
        <v>0</v>
      </c>
      <c r="I375" s="32" t="s">
        <v>1686</v>
      </c>
      <c r="J375" s="45" t="s">
        <v>1687</v>
      </c>
      <c r="K375" s="185"/>
      <c r="L375" s="161"/>
      <c r="M375" s="155"/>
      <c r="N375" s="49" t="str">
        <f t="shared" si="23"/>
        <v/>
      </c>
    </row>
    <row r="376" spans="2:14" ht="36.75" customHeight="1" x14ac:dyDescent="0.35">
      <c r="B376" s="161"/>
      <c r="C376" s="146"/>
      <c r="D376" s="211"/>
      <c r="E376" s="207"/>
      <c r="F376" s="130"/>
      <c r="G376" s="272"/>
      <c r="H376" s="74" t="b">
        <v>0</v>
      </c>
      <c r="I376" s="32" t="s">
        <v>1688</v>
      </c>
      <c r="J376" s="45" t="s">
        <v>1689</v>
      </c>
      <c r="K376" s="185"/>
      <c r="L376" s="161"/>
      <c r="M376" s="155"/>
      <c r="N376" s="49" t="str">
        <f t="shared" si="23"/>
        <v/>
      </c>
    </row>
    <row r="377" spans="2:14" ht="36.75" customHeight="1" x14ac:dyDescent="0.35">
      <c r="B377" s="161"/>
      <c r="C377" s="146"/>
      <c r="D377" s="211"/>
      <c r="E377" s="207"/>
      <c r="F377" s="130"/>
      <c r="G377" s="272"/>
      <c r="H377" s="74" t="b">
        <v>0</v>
      </c>
      <c r="I377" s="32" t="s">
        <v>1690</v>
      </c>
      <c r="J377" s="45" t="s">
        <v>1691</v>
      </c>
      <c r="K377" s="185"/>
      <c r="L377" s="161"/>
      <c r="M377" s="155"/>
      <c r="N377" s="49" t="str">
        <f t="shared" si="23"/>
        <v/>
      </c>
    </row>
    <row r="378" spans="2:14" ht="36.75" customHeight="1" x14ac:dyDescent="0.35">
      <c r="B378" s="161"/>
      <c r="C378" s="146"/>
      <c r="D378" s="211"/>
      <c r="E378" s="207"/>
      <c r="F378" s="130"/>
      <c r="G378" s="272"/>
      <c r="H378" s="74" t="b">
        <v>0</v>
      </c>
      <c r="I378" s="32" t="s">
        <v>1692</v>
      </c>
      <c r="J378" s="45" t="s">
        <v>1693</v>
      </c>
      <c r="K378" s="185"/>
      <c r="L378" s="161"/>
      <c r="M378" s="155"/>
      <c r="N378" s="49" t="str">
        <f t="shared" si="23"/>
        <v/>
      </c>
    </row>
    <row r="379" spans="2:14" ht="36.75" customHeight="1" x14ac:dyDescent="0.35">
      <c r="B379" s="161"/>
      <c r="C379" s="146"/>
      <c r="D379" s="211"/>
      <c r="E379" s="207"/>
      <c r="F379" s="130"/>
      <c r="G379" s="272"/>
      <c r="H379" s="74" t="b">
        <v>0</v>
      </c>
      <c r="I379" s="32" t="s">
        <v>1694</v>
      </c>
      <c r="J379" s="45" t="s">
        <v>1695</v>
      </c>
      <c r="K379" s="185"/>
      <c r="L379" s="161"/>
      <c r="M379" s="155"/>
      <c r="N379" s="49" t="str">
        <f t="shared" si="23"/>
        <v/>
      </c>
    </row>
    <row r="380" spans="2:14" ht="36.75" customHeight="1" x14ac:dyDescent="0.35">
      <c r="B380" s="162"/>
      <c r="C380" s="147"/>
      <c r="D380" s="211"/>
      <c r="E380" s="207"/>
      <c r="F380" s="130"/>
      <c r="G380" s="273"/>
      <c r="H380" s="74" t="b">
        <v>0</v>
      </c>
      <c r="I380" s="32" t="s">
        <v>1696</v>
      </c>
      <c r="J380" s="48"/>
      <c r="K380" s="186"/>
      <c r="L380" s="162"/>
      <c r="M380" s="156"/>
      <c r="N380" s="64" t="str">
        <f>IF(J380="", "", J380)</f>
        <v/>
      </c>
    </row>
    <row r="381" spans="2:14" ht="50.25" customHeight="1" x14ac:dyDescent="0.35">
      <c r="B381" s="160" t="s">
        <v>1697</v>
      </c>
      <c r="C381" s="145" t="s">
        <v>1698</v>
      </c>
      <c r="D381" s="211"/>
      <c r="E381" s="207"/>
      <c r="F381" s="130"/>
      <c r="G381" s="247" t="s">
        <v>726</v>
      </c>
      <c r="H381" s="74" t="b">
        <v>0</v>
      </c>
      <c r="I381" s="32" t="s">
        <v>429</v>
      </c>
      <c r="J381" s="45" t="s">
        <v>1699</v>
      </c>
      <c r="K381" s="176"/>
      <c r="L381" s="160" t="s">
        <v>1700</v>
      </c>
      <c r="M381" s="154" t="s">
        <v>1701</v>
      </c>
      <c r="N381" s="49" t="str">
        <f>IF(H381=TRUE, I381, "")</f>
        <v/>
      </c>
    </row>
    <row r="382" spans="2:14" ht="50.25" customHeight="1" x14ac:dyDescent="0.35">
      <c r="B382" s="161"/>
      <c r="C382" s="146"/>
      <c r="D382" s="211"/>
      <c r="E382" s="207"/>
      <c r="F382" s="130"/>
      <c r="G382" s="248"/>
      <c r="H382" s="74" t="b">
        <v>0</v>
      </c>
      <c r="I382" s="32" t="s">
        <v>428</v>
      </c>
      <c r="J382" s="45" t="s">
        <v>1702</v>
      </c>
      <c r="K382" s="179"/>
      <c r="L382" s="161"/>
      <c r="M382" s="155"/>
      <c r="N382" s="49" t="str">
        <f>IF(H382=TRUE, I382, "")</f>
        <v/>
      </c>
    </row>
    <row r="383" spans="2:14" ht="50.25" customHeight="1" x14ac:dyDescent="0.35">
      <c r="B383" s="161"/>
      <c r="C383" s="146"/>
      <c r="D383" s="211"/>
      <c r="E383" s="207"/>
      <c r="F383" s="130"/>
      <c r="G383" s="248"/>
      <c r="H383" s="74" t="b">
        <v>0</v>
      </c>
      <c r="I383" s="32" t="s">
        <v>727</v>
      </c>
      <c r="J383" s="48"/>
      <c r="K383" s="179"/>
      <c r="L383" s="161"/>
      <c r="M383" s="155"/>
      <c r="N383" s="64" t="str">
        <f>IF(J383="", "", J383)</f>
        <v/>
      </c>
    </row>
    <row r="384" spans="2:14" ht="50.25" customHeight="1" x14ac:dyDescent="0.35">
      <c r="B384" s="161"/>
      <c r="C384" s="146"/>
      <c r="D384" s="211"/>
      <c r="E384" s="207"/>
      <c r="F384" s="130"/>
      <c r="G384" s="248"/>
      <c r="H384" s="74" t="b">
        <v>0</v>
      </c>
      <c r="I384" s="32" t="s">
        <v>438</v>
      </c>
      <c r="J384" s="45" t="s">
        <v>1703</v>
      </c>
      <c r="K384" s="179"/>
      <c r="L384" s="161"/>
      <c r="M384" s="155"/>
      <c r="N384" s="49" t="str">
        <f>IF(H384=TRUE, I384, "")</f>
        <v/>
      </c>
    </row>
    <row r="385" spans="2:14" ht="50.25" customHeight="1" x14ac:dyDescent="0.35">
      <c r="B385" s="161"/>
      <c r="C385" s="146"/>
      <c r="D385" s="211"/>
      <c r="E385" s="207"/>
      <c r="F385" s="130"/>
      <c r="G385" s="248"/>
      <c r="H385" s="74" t="b">
        <v>0</v>
      </c>
      <c r="I385" s="32" t="s">
        <v>728</v>
      </c>
      <c r="J385" s="48"/>
      <c r="K385" s="179"/>
      <c r="L385" s="161"/>
      <c r="M385" s="155"/>
      <c r="N385" s="64" t="str">
        <f>IF(J385="", "", J385)</f>
        <v/>
      </c>
    </row>
    <row r="386" spans="2:14" ht="50.25" customHeight="1" x14ac:dyDescent="0.35">
      <c r="B386" s="161"/>
      <c r="C386" s="146"/>
      <c r="D386" s="211"/>
      <c r="E386" s="207"/>
      <c r="F386" s="130"/>
      <c r="G386" s="248"/>
      <c r="H386" s="74" t="b">
        <v>0</v>
      </c>
      <c r="I386" s="32" t="s">
        <v>439</v>
      </c>
      <c r="J386" s="45" t="s">
        <v>1704</v>
      </c>
      <c r="K386" s="179"/>
      <c r="L386" s="161"/>
      <c r="M386" s="155"/>
      <c r="N386" s="49" t="str">
        <f>IF(H386=TRUE, I386, "")</f>
        <v/>
      </c>
    </row>
    <row r="387" spans="2:14" ht="50.25" customHeight="1" x14ac:dyDescent="0.35">
      <c r="B387" s="161"/>
      <c r="C387" s="146"/>
      <c r="D387" s="211"/>
      <c r="E387" s="207"/>
      <c r="F387" s="130"/>
      <c r="G387" s="248"/>
      <c r="H387" s="74" t="b">
        <v>0</v>
      </c>
      <c r="I387" s="32" t="s">
        <v>729</v>
      </c>
      <c r="J387" s="48"/>
      <c r="K387" s="179"/>
      <c r="L387" s="161"/>
      <c r="M387" s="155"/>
      <c r="N387" s="64" t="str">
        <f>IF(J387="", "", J387)</f>
        <v/>
      </c>
    </row>
    <row r="388" spans="2:14" ht="50.25" customHeight="1" x14ac:dyDescent="0.35">
      <c r="B388" s="161"/>
      <c r="C388" s="146"/>
      <c r="D388" s="211"/>
      <c r="E388" s="207"/>
      <c r="F388" s="130"/>
      <c r="G388" s="248"/>
      <c r="H388" s="74" t="b">
        <v>0</v>
      </c>
      <c r="I388" s="32" t="s">
        <v>440</v>
      </c>
      <c r="J388" s="45" t="s">
        <v>1705</v>
      </c>
      <c r="K388" s="179"/>
      <c r="L388" s="161"/>
      <c r="M388" s="155"/>
      <c r="N388" s="49" t="str">
        <f>IF(H388=TRUE, I388, "")</f>
        <v/>
      </c>
    </row>
    <row r="389" spans="2:14" ht="50.25" customHeight="1" x14ac:dyDescent="0.35">
      <c r="B389" s="161"/>
      <c r="C389" s="146"/>
      <c r="D389" s="211"/>
      <c r="E389" s="207"/>
      <c r="F389" s="130"/>
      <c r="G389" s="248"/>
      <c r="H389" s="74" t="b">
        <v>0</v>
      </c>
      <c r="I389" s="32" t="s">
        <v>730</v>
      </c>
      <c r="J389" s="48"/>
      <c r="K389" s="179"/>
      <c r="L389" s="161"/>
      <c r="M389" s="155"/>
      <c r="N389" s="64" t="str">
        <f>IF(J389="", "", J389)</f>
        <v/>
      </c>
    </row>
    <row r="390" spans="2:14" ht="50.25" customHeight="1" x14ac:dyDescent="0.35">
      <c r="B390" s="161"/>
      <c r="C390" s="146"/>
      <c r="D390" s="211"/>
      <c r="E390" s="207"/>
      <c r="F390" s="130"/>
      <c r="G390" s="248"/>
      <c r="H390" s="74" t="b">
        <v>0</v>
      </c>
      <c r="I390" s="32" t="s">
        <v>441</v>
      </c>
      <c r="J390" s="45" t="s">
        <v>1706</v>
      </c>
      <c r="K390" s="179"/>
      <c r="L390" s="161"/>
      <c r="M390" s="155"/>
      <c r="N390" s="49" t="str">
        <f>IF(H390=TRUE, I390, "")</f>
        <v/>
      </c>
    </row>
    <row r="391" spans="2:14" ht="50.25" customHeight="1" x14ac:dyDescent="0.35">
      <c r="B391" s="161"/>
      <c r="C391" s="146"/>
      <c r="D391" s="211"/>
      <c r="E391" s="207"/>
      <c r="F391" s="130"/>
      <c r="G391" s="248"/>
      <c r="H391" s="74" t="b">
        <v>0</v>
      </c>
      <c r="I391" s="32" t="s">
        <v>731</v>
      </c>
      <c r="J391" s="48"/>
      <c r="K391" s="179"/>
      <c r="L391" s="161"/>
      <c r="M391" s="155"/>
      <c r="N391" s="64" t="str">
        <f>IF(J391="", "", J391)</f>
        <v/>
      </c>
    </row>
    <row r="392" spans="2:14" ht="50.25" customHeight="1" x14ac:dyDescent="0.35">
      <c r="B392" s="161"/>
      <c r="C392" s="146"/>
      <c r="D392" s="211"/>
      <c r="E392" s="207"/>
      <c r="F392" s="130"/>
      <c r="G392" s="248"/>
      <c r="H392" s="74" t="b">
        <v>0</v>
      </c>
      <c r="I392" s="32" t="s">
        <v>444</v>
      </c>
      <c r="J392" s="45" t="s">
        <v>1707</v>
      </c>
      <c r="K392" s="179"/>
      <c r="L392" s="161"/>
      <c r="M392" s="155"/>
      <c r="N392" s="49" t="str">
        <f>IF(H392=TRUE, I392, "")</f>
        <v/>
      </c>
    </row>
    <row r="393" spans="2:14" ht="50.25" customHeight="1" x14ac:dyDescent="0.35">
      <c r="B393" s="161"/>
      <c r="C393" s="146"/>
      <c r="D393" s="211"/>
      <c r="E393" s="207"/>
      <c r="F393" s="130"/>
      <c r="G393" s="248"/>
      <c r="H393" s="74" t="b">
        <v>0</v>
      </c>
      <c r="I393" s="32" t="s">
        <v>732</v>
      </c>
      <c r="J393" s="48"/>
      <c r="K393" s="179"/>
      <c r="L393" s="161"/>
      <c r="M393" s="155"/>
      <c r="N393" s="64" t="str">
        <f>IF(J393="", "", J393)</f>
        <v/>
      </c>
    </row>
    <row r="394" spans="2:14" ht="50.25" customHeight="1" x14ac:dyDescent="0.35">
      <c r="B394" s="161"/>
      <c r="C394" s="146"/>
      <c r="D394" s="211"/>
      <c r="E394" s="207"/>
      <c r="F394" s="130"/>
      <c r="G394" s="248"/>
      <c r="H394" s="74" t="b">
        <v>0</v>
      </c>
      <c r="I394" s="32" t="s">
        <v>442</v>
      </c>
      <c r="J394" s="45" t="s">
        <v>1708</v>
      </c>
      <c r="K394" s="179"/>
      <c r="L394" s="161"/>
      <c r="M394" s="155"/>
      <c r="N394" s="49" t="str">
        <f>IF(H394=TRUE, I394, "")</f>
        <v/>
      </c>
    </row>
    <row r="395" spans="2:14" ht="50.25" customHeight="1" x14ac:dyDescent="0.35">
      <c r="B395" s="161"/>
      <c r="C395" s="146"/>
      <c r="D395" s="211"/>
      <c r="E395" s="207"/>
      <c r="F395" s="130"/>
      <c r="G395" s="248"/>
      <c r="H395" s="74" t="b">
        <v>0</v>
      </c>
      <c r="I395" s="32" t="s">
        <v>733</v>
      </c>
      <c r="J395" s="48"/>
      <c r="K395" s="179"/>
      <c r="L395" s="161"/>
      <c r="M395" s="155"/>
      <c r="N395" s="64" t="str">
        <f>IF(J395="", "", J395)</f>
        <v/>
      </c>
    </row>
    <row r="396" spans="2:14" ht="50.25" customHeight="1" x14ac:dyDescent="0.35">
      <c r="B396" s="161"/>
      <c r="C396" s="146"/>
      <c r="D396" s="211"/>
      <c r="E396" s="207"/>
      <c r="F396" s="130"/>
      <c r="G396" s="248"/>
      <c r="H396" s="74" t="b">
        <v>0</v>
      </c>
      <c r="I396" s="32" t="s">
        <v>734</v>
      </c>
      <c r="J396" s="48"/>
      <c r="K396" s="179"/>
      <c r="L396" s="161"/>
      <c r="M396" s="155"/>
      <c r="N396" s="64" t="str">
        <f>IF(J396="", "", J396)</f>
        <v/>
      </c>
    </row>
    <row r="397" spans="2:14" ht="50.25" customHeight="1" x14ac:dyDescent="0.35">
      <c r="B397" s="162"/>
      <c r="C397" s="147"/>
      <c r="D397" s="212"/>
      <c r="E397" s="208"/>
      <c r="F397" s="131"/>
      <c r="G397" s="249"/>
      <c r="H397" s="74" t="b">
        <v>0</v>
      </c>
      <c r="I397" s="32" t="s">
        <v>735</v>
      </c>
      <c r="J397" s="48"/>
      <c r="K397" s="180"/>
      <c r="L397" s="162"/>
      <c r="M397" s="156"/>
      <c r="N397" s="64" t="str">
        <f>IF(J397="", "", J397)</f>
        <v/>
      </c>
    </row>
    <row r="398" spans="2:14" ht="143.25" customHeight="1" x14ac:dyDescent="0.35">
      <c r="B398" s="20" t="s">
        <v>214</v>
      </c>
      <c r="C398" s="8"/>
      <c r="D398" s="209" t="s">
        <v>54</v>
      </c>
      <c r="E398" s="145"/>
      <c r="F398" s="12" t="s">
        <v>2153</v>
      </c>
      <c r="G398" s="7" t="s">
        <v>803</v>
      </c>
      <c r="H398" s="45" t="s">
        <v>1709</v>
      </c>
      <c r="I398" s="48"/>
      <c r="J398" s="45" t="s">
        <v>1710</v>
      </c>
      <c r="K398" s="106"/>
      <c r="L398" s="20" t="s">
        <v>1711</v>
      </c>
      <c r="M398" s="59"/>
      <c r="N398" s="49" t="str">
        <f t="shared" ref="N398:N403" si="24">IF(I398="", "Nem ismert.", I398)</f>
        <v>Nem ismert.</v>
      </c>
    </row>
    <row r="399" spans="2:14" ht="126" x14ac:dyDescent="0.35">
      <c r="B399" s="20" t="s">
        <v>216</v>
      </c>
      <c r="C399" s="8"/>
      <c r="D399" s="209"/>
      <c r="E399" s="146"/>
      <c r="F399" s="12" t="s">
        <v>2140</v>
      </c>
      <c r="G399" s="7" t="s">
        <v>2182</v>
      </c>
      <c r="H399" s="45" t="s">
        <v>1712</v>
      </c>
      <c r="I399" s="54"/>
      <c r="J399" s="45" t="s">
        <v>1713</v>
      </c>
      <c r="K399" s="106"/>
      <c r="L399" s="20" t="s">
        <v>1714</v>
      </c>
      <c r="M399" s="59"/>
      <c r="N399" s="55" t="str">
        <f t="shared" si="24"/>
        <v>Nem ismert.</v>
      </c>
    </row>
    <row r="400" spans="2:14" ht="84.75" customHeight="1" x14ac:dyDescent="0.35">
      <c r="B400" s="20" t="s">
        <v>217</v>
      </c>
      <c r="C400" s="8"/>
      <c r="D400" s="209"/>
      <c r="E400" s="146"/>
      <c r="F400" s="144" t="s">
        <v>24</v>
      </c>
      <c r="G400" s="7" t="s">
        <v>218</v>
      </c>
      <c r="H400" s="45" t="s">
        <v>1715</v>
      </c>
      <c r="I400" s="48"/>
      <c r="J400" s="45" t="s">
        <v>1716</v>
      </c>
      <c r="K400" s="106" t="s">
        <v>253</v>
      </c>
      <c r="L400" s="20" t="s">
        <v>1717</v>
      </c>
      <c r="M400" s="59"/>
      <c r="N400" s="49" t="str">
        <f t="shared" si="24"/>
        <v>Nem ismert.</v>
      </c>
    </row>
    <row r="401" spans="2:14" ht="87" customHeight="1" x14ac:dyDescent="0.35">
      <c r="B401" s="15" t="s">
        <v>1718</v>
      </c>
      <c r="C401" s="8" t="s">
        <v>1719</v>
      </c>
      <c r="D401" s="209"/>
      <c r="E401" s="146"/>
      <c r="F401" s="144"/>
      <c r="G401" s="9" t="s">
        <v>219</v>
      </c>
      <c r="H401" s="45" t="s">
        <v>1720</v>
      </c>
      <c r="I401" s="48"/>
      <c r="J401" s="45" t="s">
        <v>1721</v>
      </c>
      <c r="K401" s="108"/>
      <c r="L401" s="58" t="s">
        <v>1722</v>
      </c>
      <c r="M401" s="59" t="s">
        <v>1723</v>
      </c>
      <c r="N401" s="49" t="str">
        <f t="shared" si="24"/>
        <v>Nem ismert.</v>
      </c>
    </row>
    <row r="402" spans="2:14" ht="85.5" customHeight="1" x14ac:dyDescent="0.35">
      <c r="B402" s="15" t="s">
        <v>220</v>
      </c>
      <c r="C402" s="8"/>
      <c r="D402" s="209"/>
      <c r="E402" s="146"/>
      <c r="F402" s="129" t="s">
        <v>2154</v>
      </c>
      <c r="G402" s="7" t="s">
        <v>221</v>
      </c>
      <c r="H402" s="45" t="s">
        <v>1724</v>
      </c>
      <c r="I402" s="48"/>
      <c r="J402" s="45" t="s">
        <v>1725</v>
      </c>
      <c r="K402" s="106" t="s">
        <v>251</v>
      </c>
      <c r="L402" s="58" t="s">
        <v>1726</v>
      </c>
      <c r="M402" s="59"/>
      <c r="N402" s="49" t="str">
        <f t="shared" si="24"/>
        <v>Nem ismert.</v>
      </c>
    </row>
    <row r="403" spans="2:14" ht="166.5" customHeight="1" x14ac:dyDescent="0.35">
      <c r="B403" s="15" t="s">
        <v>1727</v>
      </c>
      <c r="C403" s="8" t="s">
        <v>1728</v>
      </c>
      <c r="D403" s="209"/>
      <c r="E403" s="146"/>
      <c r="F403" s="130"/>
      <c r="G403" s="9" t="s">
        <v>2183</v>
      </c>
      <c r="H403" s="45" t="s">
        <v>1729</v>
      </c>
      <c r="I403" s="48"/>
      <c r="J403" s="45" t="s">
        <v>1730</v>
      </c>
      <c r="K403" s="108"/>
      <c r="L403" s="58" t="s">
        <v>1731</v>
      </c>
      <c r="M403" s="59" t="s">
        <v>1732</v>
      </c>
      <c r="N403" s="49" t="str">
        <f t="shared" si="24"/>
        <v>Nem ismert.</v>
      </c>
    </row>
    <row r="404" spans="2:14" ht="45" customHeight="1" x14ac:dyDescent="0.35">
      <c r="B404" s="193" t="s">
        <v>1733</v>
      </c>
      <c r="C404" s="145" t="s">
        <v>1734</v>
      </c>
      <c r="D404" s="209"/>
      <c r="E404" s="146"/>
      <c r="F404" s="130"/>
      <c r="G404" s="126" t="s">
        <v>2184</v>
      </c>
      <c r="H404" s="75" t="b">
        <v>0</v>
      </c>
      <c r="I404" s="32" t="s">
        <v>461</v>
      </c>
      <c r="J404" s="45" t="s">
        <v>1735</v>
      </c>
      <c r="K404" s="176"/>
      <c r="L404" s="151" t="s">
        <v>1736</v>
      </c>
      <c r="M404" s="154" t="s">
        <v>1737</v>
      </c>
      <c r="N404" s="49" t="str">
        <f t="shared" ref="N404:N410" si="25">IF(H404=TRUE, I404, "")</f>
        <v/>
      </c>
    </row>
    <row r="405" spans="2:14" ht="45" customHeight="1" x14ac:dyDescent="0.35">
      <c r="B405" s="194"/>
      <c r="C405" s="146"/>
      <c r="D405" s="209"/>
      <c r="E405" s="146"/>
      <c r="F405" s="130"/>
      <c r="G405" s="127"/>
      <c r="H405" s="75" t="b">
        <v>0</v>
      </c>
      <c r="I405" s="32" t="s">
        <v>462</v>
      </c>
      <c r="J405" s="45" t="s">
        <v>1738</v>
      </c>
      <c r="K405" s="177"/>
      <c r="L405" s="152"/>
      <c r="M405" s="155"/>
      <c r="N405" s="49" t="str">
        <f t="shared" si="25"/>
        <v/>
      </c>
    </row>
    <row r="406" spans="2:14" ht="45" customHeight="1" x14ac:dyDescent="0.35">
      <c r="B406" s="194"/>
      <c r="C406" s="146"/>
      <c r="D406" s="209"/>
      <c r="E406" s="146"/>
      <c r="F406" s="130"/>
      <c r="G406" s="127"/>
      <c r="H406" s="75" t="b">
        <v>0</v>
      </c>
      <c r="I406" s="32" t="s">
        <v>463</v>
      </c>
      <c r="J406" s="45" t="s">
        <v>1739</v>
      </c>
      <c r="K406" s="177"/>
      <c r="L406" s="152"/>
      <c r="M406" s="155"/>
      <c r="N406" s="49" t="str">
        <f t="shared" si="25"/>
        <v/>
      </c>
    </row>
    <row r="407" spans="2:14" ht="45" customHeight="1" x14ac:dyDescent="0.35">
      <c r="B407" s="195"/>
      <c r="C407" s="147"/>
      <c r="D407" s="209"/>
      <c r="E407" s="146"/>
      <c r="F407" s="130"/>
      <c r="G407" s="128"/>
      <c r="H407" s="75" t="b">
        <v>0</v>
      </c>
      <c r="I407" s="32" t="s">
        <v>464</v>
      </c>
      <c r="J407" s="45" t="s">
        <v>1740</v>
      </c>
      <c r="K407" s="178"/>
      <c r="L407" s="153"/>
      <c r="M407" s="156"/>
      <c r="N407" s="49" t="str">
        <f t="shared" si="25"/>
        <v/>
      </c>
    </row>
    <row r="408" spans="2:14" ht="45" customHeight="1" x14ac:dyDescent="0.35">
      <c r="B408" s="193" t="s">
        <v>1741</v>
      </c>
      <c r="C408" s="145" t="s">
        <v>1742</v>
      </c>
      <c r="D408" s="209"/>
      <c r="E408" s="146"/>
      <c r="F408" s="130"/>
      <c r="G408" s="126" t="s">
        <v>2185</v>
      </c>
      <c r="H408" s="75" t="b">
        <v>0</v>
      </c>
      <c r="I408" s="32" t="s">
        <v>465</v>
      </c>
      <c r="J408" s="45" t="s">
        <v>1743</v>
      </c>
      <c r="K408" s="135"/>
      <c r="L408" s="151" t="s">
        <v>1744</v>
      </c>
      <c r="M408" s="154" t="s">
        <v>1745</v>
      </c>
      <c r="N408" s="49" t="str">
        <f t="shared" si="25"/>
        <v/>
      </c>
    </row>
    <row r="409" spans="2:14" ht="45" customHeight="1" x14ac:dyDescent="0.35">
      <c r="B409" s="194"/>
      <c r="C409" s="146"/>
      <c r="D409" s="209"/>
      <c r="E409" s="146"/>
      <c r="F409" s="130"/>
      <c r="G409" s="127"/>
      <c r="H409" s="75" t="b">
        <v>0</v>
      </c>
      <c r="I409" s="32" t="s">
        <v>466</v>
      </c>
      <c r="J409" s="45" t="s">
        <v>1746</v>
      </c>
      <c r="K409" s="136"/>
      <c r="L409" s="152"/>
      <c r="M409" s="155"/>
      <c r="N409" s="49" t="str">
        <f t="shared" si="25"/>
        <v/>
      </c>
    </row>
    <row r="410" spans="2:14" ht="45" customHeight="1" x14ac:dyDescent="0.35">
      <c r="B410" s="195"/>
      <c r="C410" s="147"/>
      <c r="D410" s="209"/>
      <c r="E410" s="146"/>
      <c r="F410" s="130"/>
      <c r="G410" s="128"/>
      <c r="H410" s="75" t="b">
        <v>0</v>
      </c>
      <c r="I410" s="32" t="s">
        <v>467</v>
      </c>
      <c r="J410" s="45" t="s">
        <v>1747</v>
      </c>
      <c r="K410" s="137"/>
      <c r="L410" s="153"/>
      <c r="M410" s="156"/>
      <c r="N410" s="49" t="str">
        <f t="shared" si="25"/>
        <v/>
      </c>
    </row>
    <row r="411" spans="2:14" ht="45" customHeight="1" x14ac:dyDescent="0.35">
      <c r="B411" s="193" t="s">
        <v>1748</v>
      </c>
      <c r="C411" s="145" t="s">
        <v>1749</v>
      </c>
      <c r="D411" s="209"/>
      <c r="E411" s="146"/>
      <c r="F411" s="130"/>
      <c r="G411" s="126" t="s">
        <v>2186</v>
      </c>
      <c r="H411" s="75" t="b">
        <v>0</v>
      </c>
      <c r="I411" s="32" t="s">
        <v>468</v>
      </c>
      <c r="J411" s="45" t="s">
        <v>1750</v>
      </c>
      <c r="K411" s="135"/>
      <c r="L411" s="151" t="s">
        <v>1751</v>
      </c>
      <c r="M411" s="154" t="s">
        <v>1752</v>
      </c>
      <c r="N411" s="49" t="str">
        <f>IF($H$414=TRUE,"",IF(H411=TRUE,I411,""))</f>
        <v/>
      </c>
    </row>
    <row r="412" spans="2:14" ht="45" customHeight="1" x14ac:dyDescent="0.35">
      <c r="B412" s="194"/>
      <c r="C412" s="146"/>
      <c r="D412" s="209"/>
      <c r="E412" s="146"/>
      <c r="F412" s="130"/>
      <c r="G412" s="127"/>
      <c r="H412" s="75" t="b">
        <v>0</v>
      </c>
      <c r="I412" s="32" t="s">
        <v>469</v>
      </c>
      <c r="J412" s="45" t="s">
        <v>1753</v>
      </c>
      <c r="K412" s="136"/>
      <c r="L412" s="152"/>
      <c r="M412" s="155"/>
      <c r="N412" s="49" t="str">
        <f>IF($H$414=TRUE,"",IF(H412=TRUE,I412,""))</f>
        <v/>
      </c>
    </row>
    <row r="413" spans="2:14" ht="45" customHeight="1" x14ac:dyDescent="0.35">
      <c r="B413" s="194"/>
      <c r="C413" s="146"/>
      <c r="D413" s="209"/>
      <c r="E413" s="146"/>
      <c r="F413" s="130"/>
      <c r="G413" s="127"/>
      <c r="H413" s="75" t="b">
        <v>0</v>
      </c>
      <c r="I413" s="32" t="s">
        <v>470</v>
      </c>
      <c r="J413" s="45" t="s">
        <v>1754</v>
      </c>
      <c r="K413" s="136"/>
      <c r="L413" s="152"/>
      <c r="M413" s="155"/>
      <c r="N413" s="49" t="str">
        <f>IF($H$414=TRUE,"",IF(H413=TRUE,I413,""))</f>
        <v/>
      </c>
    </row>
    <row r="414" spans="2:14" ht="45" customHeight="1" x14ac:dyDescent="0.35">
      <c r="B414" s="195"/>
      <c r="C414" s="147"/>
      <c r="D414" s="209"/>
      <c r="E414" s="146"/>
      <c r="F414" s="131"/>
      <c r="G414" s="128"/>
      <c r="H414" s="75" t="b">
        <v>0</v>
      </c>
      <c r="I414" s="32" t="s">
        <v>471</v>
      </c>
      <c r="J414" s="45" t="s">
        <v>1755</v>
      </c>
      <c r="K414" s="137"/>
      <c r="L414" s="153"/>
      <c r="M414" s="156"/>
      <c r="N414" s="49" t="str">
        <f>IF(H414=TRUE, I414, "")</f>
        <v/>
      </c>
    </row>
    <row r="415" spans="2:14" ht="144" x14ac:dyDescent="0.35">
      <c r="B415" s="15" t="s">
        <v>222</v>
      </c>
      <c r="C415" s="8"/>
      <c r="D415" s="209"/>
      <c r="E415" s="146"/>
      <c r="F415" s="12" t="s">
        <v>2155</v>
      </c>
      <c r="G415" s="7" t="s">
        <v>239</v>
      </c>
      <c r="H415" s="45" t="s">
        <v>1756</v>
      </c>
      <c r="I415" s="48"/>
      <c r="J415" s="45" t="s">
        <v>1757</v>
      </c>
      <c r="K415" s="106"/>
      <c r="L415" s="58" t="s">
        <v>1758</v>
      </c>
      <c r="M415" s="59"/>
      <c r="N415" s="49" t="str">
        <f>IF(I415="", "Nem ismert.", I415)</f>
        <v>Nem ismert.</v>
      </c>
    </row>
    <row r="416" spans="2:14" ht="177" customHeight="1" x14ac:dyDescent="0.35">
      <c r="B416" s="15" t="s">
        <v>223</v>
      </c>
      <c r="C416" s="8"/>
      <c r="D416" s="209"/>
      <c r="E416" s="147"/>
      <c r="F416" s="12" t="s">
        <v>55</v>
      </c>
      <c r="G416" s="7" t="s">
        <v>224</v>
      </c>
      <c r="H416" s="45" t="s">
        <v>1759</v>
      </c>
      <c r="I416" s="48"/>
      <c r="J416" s="45" t="s">
        <v>1760</v>
      </c>
      <c r="K416" s="106" t="s">
        <v>252</v>
      </c>
      <c r="L416" s="58" t="s">
        <v>1761</v>
      </c>
      <c r="M416" s="59"/>
      <c r="N416" s="49" t="str">
        <f>IF(I416="", "Nem ismert.", I416)</f>
        <v>Nem ismert.</v>
      </c>
    </row>
    <row r="417" spans="2:14" ht="66" customHeight="1" x14ac:dyDescent="0.35">
      <c r="B417" s="15" t="s">
        <v>225</v>
      </c>
      <c r="C417" s="8"/>
      <c r="D417" s="205" t="s">
        <v>25</v>
      </c>
      <c r="E417" s="145"/>
      <c r="F417" s="144" t="s">
        <v>2156</v>
      </c>
      <c r="G417" s="7" t="s">
        <v>226</v>
      </c>
      <c r="H417" s="45" t="s">
        <v>1762</v>
      </c>
      <c r="I417" s="48"/>
      <c r="J417" s="45" t="s">
        <v>1763</v>
      </c>
      <c r="K417" s="106"/>
      <c r="L417" s="58" t="s">
        <v>1764</v>
      </c>
      <c r="M417" s="59"/>
      <c r="N417" s="49" t="str">
        <f>IF(I417="", "Nem ismert.", I417)</f>
        <v>Nem ismert.</v>
      </c>
    </row>
    <row r="418" spans="2:14" ht="30" customHeight="1" x14ac:dyDescent="0.35">
      <c r="B418" s="193" t="s">
        <v>1765</v>
      </c>
      <c r="C418" s="145" t="s">
        <v>1766</v>
      </c>
      <c r="D418" s="205"/>
      <c r="E418" s="146"/>
      <c r="F418" s="144"/>
      <c r="G418" s="126" t="s">
        <v>2187</v>
      </c>
      <c r="H418" s="75"/>
      <c r="I418" s="32" t="s">
        <v>472</v>
      </c>
      <c r="J418" s="45" t="s">
        <v>1767</v>
      </c>
      <c r="K418" s="135"/>
      <c r="L418" s="151" t="s">
        <v>1768</v>
      </c>
      <c r="M418" s="154" t="s">
        <v>1769</v>
      </c>
      <c r="N418" s="49" t="str">
        <f t="shared" ref="N418:N427" si="26">IF(H418=TRUE, I418, "")</f>
        <v/>
      </c>
    </row>
    <row r="419" spans="2:14" ht="30" customHeight="1" x14ac:dyDescent="0.35">
      <c r="B419" s="194"/>
      <c r="C419" s="146"/>
      <c r="D419" s="205"/>
      <c r="E419" s="146"/>
      <c r="F419" s="144"/>
      <c r="G419" s="127"/>
      <c r="H419" s="75"/>
      <c r="I419" s="32" t="s">
        <v>473</v>
      </c>
      <c r="J419" s="45" t="s">
        <v>1770</v>
      </c>
      <c r="K419" s="136"/>
      <c r="L419" s="152"/>
      <c r="M419" s="155"/>
      <c r="N419" s="49" t="str">
        <f t="shared" si="26"/>
        <v/>
      </c>
    </row>
    <row r="420" spans="2:14" ht="30" customHeight="1" x14ac:dyDescent="0.35">
      <c r="B420" s="194"/>
      <c r="C420" s="146"/>
      <c r="D420" s="205"/>
      <c r="E420" s="146"/>
      <c r="F420" s="144"/>
      <c r="G420" s="127"/>
      <c r="H420" s="75"/>
      <c r="I420" s="32" t="s">
        <v>474</v>
      </c>
      <c r="J420" s="45" t="s">
        <v>1771</v>
      </c>
      <c r="K420" s="136"/>
      <c r="L420" s="152"/>
      <c r="M420" s="155"/>
      <c r="N420" s="49" t="str">
        <f t="shared" si="26"/>
        <v/>
      </c>
    </row>
    <row r="421" spans="2:14" ht="30" customHeight="1" x14ac:dyDescent="0.35">
      <c r="B421" s="194"/>
      <c r="C421" s="146"/>
      <c r="D421" s="205"/>
      <c r="E421" s="146"/>
      <c r="F421" s="144"/>
      <c r="G421" s="127"/>
      <c r="H421" s="75"/>
      <c r="I421" s="32" t="s">
        <v>475</v>
      </c>
      <c r="J421" s="45" t="s">
        <v>1772</v>
      </c>
      <c r="K421" s="136"/>
      <c r="L421" s="152"/>
      <c r="M421" s="155"/>
      <c r="N421" s="49" t="str">
        <f t="shared" si="26"/>
        <v/>
      </c>
    </row>
    <row r="422" spans="2:14" ht="30" customHeight="1" x14ac:dyDescent="0.35">
      <c r="B422" s="194"/>
      <c r="C422" s="146"/>
      <c r="D422" s="205"/>
      <c r="E422" s="146"/>
      <c r="F422" s="144"/>
      <c r="G422" s="127"/>
      <c r="H422" s="75"/>
      <c r="I422" s="32" t="s">
        <v>476</v>
      </c>
      <c r="J422" s="45" t="s">
        <v>1773</v>
      </c>
      <c r="K422" s="136"/>
      <c r="L422" s="152"/>
      <c r="M422" s="155"/>
      <c r="N422" s="49" t="str">
        <f t="shared" si="26"/>
        <v/>
      </c>
    </row>
    <row r="423" spans="2:14" ht="30" customHeight="1" x14ac:dyDescent="0.35">
      <c r="B423" s="194"/>
      <c r="C423" s="146"/>
      <c r="D423" s="205"/>
      <c r="E423" s="146"/>
      <c r="F423" s="144"/>
      <c r="G423" s="127"/>
      <c r="H423" s="75"/>
      <c r="I423" s="32" t="s">
        <v>477</v>
      </c>
      <c r="J423" s="45" t="s">
        <v>1774</v>
      </c>
      <c r="K423" s="136"/>
      <c r="L423" s="152"/>
      <c r="M423" s="155"/>
      <c r="N423" s="49" t="str">
        <f t="shared" si="26"/>
        <v/>
      </c>
    </row>
    <row r="424" spans="2:14" ht="30" customHeight="1" x14ac:dyDescent="0.35">
      <c r="B424" s="194"/>
      <c r="C424" s="146"/>
      <c r="D424" s="205"/>
      <c r="E424" s="146"/>
      <c r="F424" s="144"/>
      <c r="G424" s="127"/>
      <c r="H424" s="75"/>
      <c r="I424" s="32" t="s">
        <v>478</v>
      </c>
      <c r="J424" s="45" t="s">
        <v>1775</v>
      </c>
      <c r="K424" s="136"/>
      <c r="L424" s="152"/>
      <c r="M424" s="155"/>
      <c r="N424" s="49" t="str">
        <f t="shared" si="26"/>
        <v/>
      </c>
    </row>
    <row r="425" spans="2:14" ht="30" customHeight="1" x14ac:dyDescent="0.35">
      <c r="B425" s="194"/>
      <c r="C425" s="146"/>
      <c r="D425" s="205"/>
      <c r="E425" s="146"/>
      <c r="F425" s="144"/>
      <c r="G425" s="127"/>
      <c r="H425" s="75"/>
      <c r="I425" s="32" t="s">
        <v>479</v>
      </c>
      <c r="J425" s="45" t="s">
        <v>1776</v>
      </c>
      <c r="K425" s="136"/>
      <c r="L425" s="152"/>
      <c r="M425" s="155"/>
      <c r="N425" s="49" t="str">
        <f t="shared" si="26"/>
        <v/>
      </c>
    </row>
    <row r="426" spans="2:14" ht="30" customHeight="1" x14ac:dyDescent="0.35">
      <c r="B426" s="194"/>
      <c r="C426" s="146"/>
      <c r="D426" s="205"/>
      <c r="E426" s="146"/>
      <c r="F426" s="144"/>
      <c r="G426" s="127"/>
      <c r="H426" s="75" t="b">
        <v>0</v>
      </c>
      <c r="I426" s="32" t="s">
        <v>480</v>
      </c>
      <c r="J426" s="45" t="s">
        <v>1777</v>
      </c>
      <c r="K426" s="136"/>
      <c r="L426" s="152"/>
      <c r="M426" s="155"/>
      <c r="N426" s="49" t="str">
        <f t="shared" si="26"/>
        <v/>
      </c>
    </row>
    <row r="427" spans="2:14" ht="30" customHeight="1" x14ac:dyDescent="0.35">
      <c r="B427" s="195"/>
      <c r="C427" s="147"/>
      <c r="D427" s="205"/>
      <c r="E427" s="146"/>
      <c r="F427" s="144"/>
      <c r="G427" s="128"/>
      <c r="H427" s="75" t="b">
        <v>0</v>
      </c>
      <c r="I427" s="32" t="s">
        <v>481</v>
      </c>
      <c r="J427" s="45" t="s">
        <v>1778</v>
      </c>
      <c r="K427" s="137"/>
      <c r="L427" s="153"/>
      <c r="M427" s="156"/>
      <c r="N427" s="49" t="str">
        <f t="shared" si="26"/>
        <v/>
      </c>
    </row>
    <row r="428" spans="2:14" ht="75" customHeight="1" x14ac:dyDescent="0.35">
      <c r="B428" s="15" t="s">
        <v>1779</v>
      </c>
      <c r="C428" s="8" t="s">
        <v>1780</v>
      </c>
      <c r="D428" s="205"/>
      <c r="E428" s="146"/>
      <c r="F428" s="144"/>
      <c r="G428" s="9" t="s">
        <v>2157</v>
      </c>
      <c r="H428" s="45" t="s">
        <v>1781</v>
      </c>
      <c r="I428" s="48"/>
      <c r="J428" s="45" t="s">
        <v>1782</v>
      </c>
      <c r="K428" s="108"/>
      <c r="L428" s="58" t="s">
        <v>1783</v>
      </c>
      <c r="M428" s="59" t="s">
        <v>1784</v>
      </c>
      <c r="N428" s="49"/>
    </row>
    <row r="429" spans="2:14" ht="35.25" customHeight="1" x14ac:dyDescent="0.35">
      <c r="B429" s="193" t="s">
        <v>227</v>
      </c>
      <c r="C429" s="145"/>
      <c r="D429" s="205"/>
      <c r="E429" s="146"/>
      <c r="F429" s="144" t="s">
        <v>56</v>
      </c>
      <c r="G429" s="141" t="s">
        <v>2188</v>
      </c>
      <c r="H429" s="76" t="b">
        <v>0</v>
      </c>
      <c r="I429" s="32" t="s">
        <v>482</v>
      </c>
      <c r="J429" s="45" t="s">
        <v>1785</v>
      </c>
      <c r="K429" s="148"/>
      <c r="L429" s="151" t="s">
        <v>1786</v>
      </c>
      <c r="M429" s="154"/>
      <c r="N429" s="49" t="str">
        <f t="shared" ref="N429:N436" si="27">IF($H$438=TRUE,"",IF(H429=TRUE,I429,""))</f>
        <v/>
      </c>
    </row>
    <row r="430" spans="2:14" ht="35.25" customHeight="1" x14ac:dyDescent="0.35">
      <c r="B430" s="194"/>
      <c r="C430" s="146"/>
      <c r="D430" s="205"/>
      <c r="E430" s="146"/>
      <c r="F430" s="144"/>
      <c r="G430" s="142"/>
      <c r="H430" s="76" t="b">
        <v>0</v>
      </c>
      <c r="I430" s="32" t="s">
        <v>483</v>
      </c>
      <c r="J430" s="45" t="s">
        <v>1787</v>
      </c>
      <c r="K430" s="149"/>
      <c r="L430" s="152"/>
      <c r="M430" s="155"/>
      <c r="N430" s="49" t="str">
        <f t="shared" si="27"/>
        <v/>
      </c>
    </row>
    <row r="431" spans="2:14" ht="35.25" customHeight="1" x14ac:dyDescent="0.35">
      <c r="B431" s="194"/>
      <c r="C431" s="146"/>
      <c r="D431" s="205"/>
      <c r="E431" s="146"/>
      <c r="F431" s="144"/>
      <c r="G431" s="142"/>
      <c r="H431" s="76" t="b">
        <v>0</v>
      </c>
      <c r="I431" s="32" t="s">
        <v>484</v>
      </c>
      <c r="J431" s="45" t="s">
        <v>1788</v>
      </c>
      <c r="K431" s="149"/>
      <c r="L431" s="152"/>
      <c r="M431" s="155"/>
      <c r="N431" s="49" t="str">
        <f t="shared" si="27"/>
        <v/>
      </c>
    </row>
    <row r="432" spans="2:14" ht="35.25" customHeight="1" x14ac:dyDescent="0.35">
      <c r="B432" s="194"/>
      <c r="C432" s="146"/>
      <c r="D432" s="205"/>
      <c r="E432" s="146"/>
      <c r="F432" s="144"/>
      <c r="G432" s="142"/>
      <c r="H432" s="76" t="b">
        <v>0</v>
      </c>
      <c r="I432" s="32" t="s">
        <v>485</v>
      </c>
      <c r="J432" s="45" t="s">
        <v>1789</v>
      </c>
      <c r="K432" s="149"/>
      <c r="L432" s="152"/>
      <c r="M432" s="155"/>
      <c r="N432" s="49" t="str">
        <f t="shared" si="27"/>
        <v/>
      </c>
    </row>
    <row r="433" spans="2:14" ht="35.25" customHeight="1" x14ac:dyDescent="0.35">
      <c r="B433" s="194"/>
      <c r="C433" s="146"/>
      <c r="D433" s="205"/>
      <c r="E433" s="146"/>
      <c r="F433" s="144"/>
      <c r="G433" s="142"/>
      <c r="H433" s="76" t="b">
        <v>0</v>
      </c>
      <c r="I433" s="32" t="s">
        <v>486</v>
      </c>
      <c r="J433" s="45" t="s">
        <v>1790</v>
      </c>
      <c r="K433" s="149"/>
      <c r="L433" s="152"/>
      <c r="M433" s="155"/>
      <c r="N433" s="49" t="str">
        <f t="shared" si="27"/>
        <v/>
      </c>
    </row>
    <row r="434" spans="2:14" ht="35.25" customHeight="1" x14ac:dyDescent="0.35">
      <c r="B434" s="194"/>
      <c r="C434" s="146"/>
      <c r="D434" s="205"/>
      <c r="E434" s="146"/>
      <c r="F434" s="144"/>
      <c r="G434" s="142"/>
      <c r="H434" s="76" t="b">
        <v>0</v>
      </c>
      <c r="I434" s="32" t="s">
        <v>487</v>
      </c>
      <c r="J434" s="45" t="s">
        <v>1791</v>
      </c>
      <c r="K434" s="149"/>
      <c r="L434" s="152"/>
      <c r="M434" s="155"/>
      <c r="N434" s="49" t="str">
        <f t="shared" si="27"/>
        <v/>
      </c>
    </row>
    <row r="435" spans="2:14" ht="35.25" customHeight="1" x14ac:dyDescent="0.35">
      <c r="B435" s="194"/>
      <c r="C435" s="146"/>
      <c r="D435" s="205"/>
      <c r="E435" s="146"/>
      <c r="F435" s="144"/>
      <c r="G435" s="142"/>
      <c r="H435" s="76" t="b">
        <v>0</v>
      </c>
      <c r="I435" s="32" t="s">
        <v>488</v>
      </c>
      <c r="J435" s="45" t="s">
        <v>1792</v>
      </c>
      <c r="K435" s="149"/>
      <c r="L435" s="152"/>
      <c r="M435" s="155"/>
      <c r="N435" s="49" t="str">
        <f t="shared" si="27"/>
        <v/>
      </c>
    </row>
    <row r="436" spans="2:14" ht="35.25" customHeight="1" x14ac:dyDescent="0.35">
      <c r="B436" s="194"/>
      <c r="C436" s="146"/>
      <c r="D436" s="205"/>
      <c r="E436" s="146"/>
      <c r="F436" s="144"/>
      <c r="G436" s="142"/>
      <c r="H436" s="76" t="b">
        <v>0</v>
      </c>
      <c r="I436" s="32" t="s">
        <v>489</v>
      </c>
      <c r="J436" s="45" t="s">
        <v>1793</v>
      </c>
      <c r="K436" s="149"/>
      <c r="L436" s="152"/>
      <c r="M436" s="155"/>
      <c r="N436" s="49" t="str">
        <f t="shared" si="27"/>
        <v/>
      </c>
    </row>
    <row r="437" spans="2:14" ht="35.25" customHeight="1" x14ac:dyDescent="0.35">
      <c r="B437" s="194"/>
      <c r="C437" s="146"/>
      <c r="D437" s="205"/>
      <c r="E437" s="146"/>
      <c r="F437" s="144"/>
      <c r="G437" s="142"/>
      <c r="H437" s="76" t="b">
        <v>0</v>
      </c>
      <c r="I437" s="32" t="s">
        <v>736</v>
      </c>
      <c r="J437" s="48"/>
      <c r="K437" s="149"/>
      <c r="L437" s="152"/>
      <c r="M437" s="155"/>
      <c r="N437" s="64" t="str">
        <f>IF(J437="", "", J437)</f>
        <v/>
      </c>
    </row>
    <row r="438" spans="2:14" ht="35.25" customHeight="1" x14ac:dyDescent="0.35">
      <c r="B438" s="195"/>
      <c r="C438" s="147"/>
      <c r="D438" s="205"/>
      <c r="E438" s="146"/>
      <c r="F438" s="144"/>
      <c r="G438" s="143"/>
      <c r="H438" s="76" t="b">
        <v>0</v>
      </c>
      <c r="I438" s="32" t="s">
        <v>1794</v>
      </c>
      <c r="J438" s="45" t="s">
        <v>1795</v>
      </c>
      <c r="K438" s="150"/>
      <c r="L438" s="153"/>
      <c r="M438" s="156"/>
      <c r="N438" s="49" t="str">
        <f>IF(H438=TRUE, I438, "")</f>
        <v/>
      </c>
    </row>
    <row r="439" spans="2:14" ht="108" x14ac:dyDescent="0.35">
      <c r="B439" s="15" t="s">
        <v>1796</v>
      </c>
      <c r="C439" s="8" t="s">
        <v>1797</v>
      </c>
      <c r="D439" s="205"/>
      <c r="E439" s="147"/>
      <c r="F439" s="144"/>
      <c r="G439" s="9" t="s">
        <v>775</v>
      </c>
      <c r="H439" s="45" t="s">
        <v>1798</v>
      </c>
      <c r="I439" s="48"/>
      <c r="J439" s="45" t="s">
        <v>1799</v>
      </c>
      <c r="K439" s="108"/>
      <c r="L439" s="58" t="s">
        <v>1800</v>
      </c>
      <c r="M439" s="59" t="s">
        <v>1801</v>
      </c>
      <c r="N439" s="49" t="str">
        <f>IF(I439="", "Nem ismert.", I439)</f>
        <v>Nem ismert.</v>
      </c>
    </row>
    <row r="440" spans="2:14" ht="95.25" customHeight="1" x14ac:dyDescent="0.35">
      <c r="B440" s="15" t="s">
        <v>228</v>
      </c>
      <c r="C440" s="8"/>
      <c r="D440" s="197" t="s">
        <v>2234</v>
      </c>
      <c r="E440" s="146"/>
      <c r="F440" s="144" t="s">
        <v>805</v>
      </c>
      <c r="G440" s="7" t="s">
        <v>806</v>
      </c>
      <c r="H440" s="45" t="s">
        <v>1802</v>
      </c>
      <c r="I440" s="48"/>
      <c r="J440" s="45" t="s">
        <v>1803</v>
      </c>
      <c r="K440" s="114"/>
      <c r="L440" s="58" t="s">
        <v>1804</v>
      </c>
      <c r="M440" s="59"/>
      <c r="N440" s="49" t="str">
        <f>IF(I440="", "Nem ismert.", I440)</f>
        <v>Nem ismert.</v>
      </c>
    </row>
    <row r="441" spans="2:14" ht="144" x14ac:dyDescent="0.35">
      <c r="B441" s="15" t="s">
        <v>1805</v>
      </c>
      <c r="C441" s="10" t="s">
        <v>1806</v>
      </c>
      <c r="D441" s="197"/>
      <c r="E441" s="146"/>
      <c r="F441" s="144"/>
      <c r="G441" s="9" t="s">
        <v>2189</v>
      </c>
      <c r="H441" s="45" t="s">
        <v>1807</v>
      </c>
      <c r="I441" s="48"/>
      <c r="J441" s="45" t="s">
        <v>1808</v>
      </c>
      <c r="K441" s="106"/>
      <c r="L441" s="58" t="s">
        <v>1809</v>
      </c>
      <c r="M441" s="6" t="s">
        <v>1810</v>
      </c>
      <c r="N441" s="49" t="str">
        <f>IF(I441="", "Nem ismert.", I441)</f>
        <v>Nem ismert.</v>
      </c>
    </row>
    <row r="442" spans="2:14" ht="72.75" customHeight="1" x14ac:dyDescent="0.35">
      <c r="B442" s="15" t="s">
        <v>230</v>
      </c>
      <c r="C442" s="8"/>
      <c r="D442" s="197"/>
      <c r="E442" s="146"/>
      <c r="F442" s="129" t="s">
        <v>57</v>
      </c>
      <c r="G442" s="7" t="s">
        <v>231</v>
      </c>
      <c r="H442" s="45" t="s">
        <v>1811</v>
      </c>
      <c r="I442" s="48"/>
      <c r="J442" s="45" t="s">
        <v>1812</v>
      </c>
      <c r="K442" s="106" t="s">
        <v>807</v>
      </c>
      <c r="L442" s="58" t="s">
        <v>1813</v>
      </c>
      <c r="M442" s="59"/>
      <c r="N442" s="49" t="str">
        <f>IF(I442="", "Nem ismert.", I442)</f>
        <v>Nem ismert.</v>
      </c>
    </row>
    <row r="443" spans="2:14" ht="42.75" customHeight="1" x14ac:dyDescent="0.35">
      <c r="B443" s="193" t="s">
        <v>1814</v>
      </c>
      <c r="C443" s="145" t="s">
        <v>1815</v>
      </c>
      <c r="D443" s="197"/>
      <c r="E443" s="146"/>
      <c r="F443" s="130"/>
      <c r="G443" s="126" t="s">
        <v>2190</v>
      </c>
      <c r="H443" s="75" t="b">
        <v>0</v>
      </c>
      <c r="I443" s="32" t="s">
        <v>495</v>
      </c>
      <c r="J443" s="45" t="s">
        <v>1816</v>
      </c>
      <c r="K443" s="135"/>
      <c r="L443" s="151" t="s">
        <v>1817</v>
      </c>
      <c r="M443" s="154" t="s">
        <v>1818</v>
      </c>
      <c r="N443" s="49" t="str">
        <f t="shared" ref="N443:N452" si="28">IF(H443=TRUE, I443, "")</f>
        <v/>
      </c>
    </row>
    <row r="444" spans="2:14" ht="42.75" customHeight="1" x14ac:dyDescent="0.35">
      <c r="B444" s="194"/>
      <c r="C444" s="146"/>
      <c r="D444" s="197"/>
      <c r="E444" s="146"/>
      <c r="F444" s="130"/>
      <c r="G444" s="127"/>
      <c r="H444" s="75" t="b">
        <v>0</v>
      </c>
      <c r="I444" s="32" t="s">
        <v>496</v>
      </c>
      <c r="J444" s="45" t="s">
        <v>1819</v>
      </c>
      <c r="K444" s="136"/>
      <c r="L444" s="152"/>
      <c r="M444" s="155"/>
      <c r="N444" s="49" t="str">
        <f t="shared" si="28"/>
        <v/>
      </c>
    </row>
    <row r="445" spans="2:14" ht="42.75" customHeight="1" x14ac:dyDescent="0.35">
      <c r="B445" s="195"/>
      <c r="C445" s="147"/>
      <c r="D445" s="197"/>
      <c r="E445" s="146"/>
      <c r="F445" s="130"/>
      <c r="G445" s="128"/>
      <c r="H445" s="75"/>
      <c r="I445" s="32" t="s">
        <v>497</v>
      </c>
      <c r="J445" s="45" t="s">
        <v>1820</v>
      </c>
      <c r="K445" s="137"/>
      <c r="L445" s="153"/>
      <c r="M445" s="156"/>
      <c r="N445" s="49" t="str">
        <f t="shared" si="28"/>
        <v/>
      </c>
    </row>
    <row r="446" spans="2:14" ht="42.75" customHeight="1" x14ac:dyDescent="0.35">
      <c r="B446" s="193" t="s">
        <v>1821</v>
      </c>
      <c r="C446" s="145" t="s">
        <v>1822</v>
      </c>
      <c r="D446" s="197"/>
      <c r="E446" s="146"/>
      <c r="F446" s="130"/>
      <c r="G446" s="126" t="s">
        <v>2191</v>
      </c>
      <c r="H446" s="75" t="b">
        <v>0</v>
      </c>
      <c r="I446" s="32" t="s">
        <v>498</v>
      </c>
      <c r="J446" s="45" t="s">
        <v>1823</v>
      </c>
      <c r="K446" s="148"/>
      <c r="L446" s="151" t="s">
        <v>1824</v>
      </c>
      <c r="M446" s="154" t="s">
        <v>1825</v>
      </c>
      <c r="N446" s="49" t="str">
        <f t="shared" si="28"/>
        <v/>
      </c>
    </row>
    <row r="447" spans="2:14" ht="42.75" customHeight="1" x14ac:dyDescent="0.35">
      <c r="B447" s="194"/>
      <c r="C447" s="146"/>
      <c r="D447" s="197"/>
      <c r="E447" s="146"/>
      <c r="F447" s="130"/>
      <c r="G447" s="127"/>
      <c r="H447" s="75" t="b">
        <v>0</v>
      </c>
      <c r="I447" s="32" t="s">
        <v>499</v>
      </c>
      <c r="J447" s="45" t="s">
        <v>1826</v>
      </c>
      <c r="K447" s="149"/>
      <c r="L447" s="152"/>
      <c r="M447" s="155"/>
      <c r="N447" s="49" t="str">
        <f t="shared" si="28"/>
        <v/>
      </c>
    </row>
    <row r="448" spans="2:14" ht="42.75" customHeight="1" x14ac:dyDescent="0.35">
      <c r="B448" s="194"/>
      <c r="C448" s="146"/>
      <c r="D448" s="197"/>
      <c r="E448" s="146"/>
      <c r="F448" s="130"/>
      <c r="G448" s="127"/>
      <c r="H448" s="75" t="b">
        <v>0</v>
      </c>
      <c r="I448" s="32" t="s">
        <v>500</v>
      </c>
      <c r="J448" s="45" t="s">
        <v>1827</v>
      </c>
      <c r="K448" s="149"/>
      <c r="L448" s="152"/>
      <c r="M448" s="155"/>
      <c r="N448" s="49" t="str">
        <f t="shared" si="28"/>
        <v/>
      </c>
    </row>
    <row r="449" spans="2:14" ht="42.75" customHeight="1" x14ac:dyDescent="0.35">
      <c r="B449" s="194"/>
      <c r="C449" s="146"/>
      <c r="D449" s="197"/>
      <c r="E449" s="146"/>
      <c r="F449" s="130"/>
      <c r="G449" s="127"/>
      <c r="H449" s="75" t="b">
        <v>0</v>
      </c>
      <c r="I449" s="32" t="s">
        <v>501</v>
      </c>
      <c r="J449" s="45" t="s">
        <v>1828</v>
      </c>
      <c r="K449" s="149"/>
      <c r="L449" s="152"/>
      <c r="M449" s="155"/>
      <c r="N449" s="49" t="str">
        <f t="shared" si="28"/>
        <v/>
      </c>
    </row>
    <row r="450" spans="2:14" ht="42.75" customHeight="1" x14ac:dyDescent="0.35">
      <c r="B450" s="194"/>
      <c r="C450" s="146"/>
      <c r="D450" s="197"/>
      <c r="E450" s="146"/>
      <c r="F450" s="130"/>
      <c r="G450" s="127"/>
      <c r="H450" s="75" t="b">
        <v>0</v>
      </c>
      <c r="I450" s="32" t="s">
        <v>776</v>
      </c>
      <c r="J450" s="45" t="s">
        <v>1829</v>
      </c>
      <c r="K450" s="149"/>
      <c r="L450" s="152"/>
      <c r="M450" s="155"/>
      <c r="N450" s="49" t="str">
        <f t="shared" si="28"/>
        <v/>
      </c>
    </row>
    <row r="451" spans="2:14" ht="42.75" customHeight="1" x14ac:dyDescent="0.35">
      <c r="B451" s="194"/>
      <c r="C451" s="146"/>
      <c r="D451" s="197"/>
      <c r="E451" s="146"/>
      <c r="F451" s="130"/>
      <c r="G451" s="127"/>
      <c r="H451" s="75" t="b">
        <v>0</v>
      </c>
      <c r="I451" s="32" t="s">
        <v>777</v>
      </c>
      <c r="J451" s="45" t="s">
        <v>1830</v>
      </c>
      <c r="K451" s="149"/>
      <c r="L451" s="152"/>
      <c r="M451" s="155"/>
      <c r="N451" s="49" t="str">
        <f t="shared" si="28"/>
        <v/>
      </c>
    </row>
    <row r="452" spans="2:14" ht="42.75" customHeight="1" x14ac:dyDescent="0.35">
      <c r="B452" s="195"/>
      <c r="C452" s="147"/>
      <c r="D452" s="198"/>
      <c r="E452" s="147"/>
      <c r="F452" s="131"/>
      <c r="G452" s="128"/>
      <c r="H452" s="75" t="b">
        <v>0</v>
      </c>
      <c r="I452" s="32" t="s">
        <v>1831</v>
      </c>
      <c r="J452" s="45" t="s">
        <v>1832</v>
      </c>
      <c r="K452" s="150"/>
      <c r="L452" s="153"/>
      <c r="M452" s="156"/>
      <c r="N452" s="49" t="str">
        <f t="shared" si="28"/>
        <v/>
      </c>
    </row>
    <row r="453" spans="2:14" ht="42.75" customHeight="1" x14ac:dyDescent="0.35">
      <c r="B453" s="193" t="s">
        <v>232</v>
      </c>
      <c r="C453" s="145"/>
      <c r="D453" s="196" t="s">
        <v>742</v>
      </c>
      <c r="E453" s="145"/>
      <c r="F453" s="138"/>
      <c r="G453" s="141" t="s">
        <v>2192</v>
      </c>
      <c r="H453" s="75" t="b">
        <v>0</v>
      </c>
      <c r="I453" s="32" t="s">
        <v>504</v>
      </c>
      <c r="J453" s="45" t="s">
        <v>1833</v>
      </c>
      <c r="K453" s="176" t="s">
        <v>234</v>
      </c>
      <c r="L453" s="151" t="s">
        <v>1834</v>
      </c>
      <c r="M453" s="154"/>
      <c r="N453" s="49" t="str">
        <f>IF($H$458=TRUE,"",IF(H453=TRUE,I453,""))</f>
        <v/>
      </c>
    </row>
    <row r="454" spans="2:14" ht="42.75" customHeight="1" x14ac:dyDescent="0.35">
      <c r="B454" s="194"/>
      <c r="C454" s="146"/>
      <c r="D454" s="197"/>
      <c r="E454" s="146"/>
      <c r="F454" s="139"/>
      <c r="G454" s="142"/>
      <c r="H454" s="75" t="b">
        <v>0</v>
      </c>
      <c r="I454" s="32" t="s">
        <v>505</v>
      </c>
      <c r="J454" s="45" t="s">
        <v>1835</v>
      </c>
      <c r="K454" s="179"/>
      <c r="L454" s="152"/>
      <c r="M454" s="155"/>
      <c r="N454" s="49" t="str">
        <f>IF($H$458=TRUE,"",IF(H454=TRUE,I454,""))</f>
        <v/>
      </c>
    </row>
    <row r="455" spans="2:14" ht="42.75" customHeight="1" x14ac:dyDescent="0.35">
      <c r="B455" s="194"/>
      <c r="C455" s="146"/>
      <c r="D455" s="197"/>
      <c r="E455" s="146"/>
      <c r="F455" s="139"/>
      <c r="G455" s="142"/>
      <c r="H455" s="75" t="b">
        <v>0</v>
      </c>
      <c r="I455" s="32" t="s">
        <v>506</v>
      </c>
      <c r="J455" s="45" t="s">
        <v>1836</v>
      </c>
      <c r="K455" s="179"/>
      <c r="L455" s="152"/>
      <c r="M455" s="155"/>
      <c r="N455" s="49" t="str">
        <f>IF($H$458=TRUE,"",IF(H455=TRUE,I455,""))</f>
        <v/>
      </c>
    </row>
    <row r="456" spans="2:14" ht="42.75" customHeight="1" x14ac:dyDescent="0.35">
      <c r="B456" s="194"/>
      <c r="C456" s="146"/>
      <c r="D456" s="197"/>
      <c r="E456" s="146"/>
      <c r="F456" s="139"/>
      <c r="G456" s="142"/>
      <c r="H456" s="75" t="b">
        <v>0</v>
      </c>
      <c r="I456" s="32" t="s">
        <v>507</v>
      </c>
      <c r="J456" s="45" t="s">
        <v>1837</v>
      </c>
      <c r="K456" s="179"/>
      <c r="L456" s="152"/>
      <c r="M456" s="155"/>
      <c r="N456" s="49" t="str">
        <f>IF($H$458=TRUE,"",IF(H456=TRUE,I456,""))</f>
        <v/>
      </c>
    </row>
    <row r="457" spans="2:14" ht="42.75" customHeight="1" x14ac:dyDescent="0.35">
      <c r="B457" s="194"/>
      <c r="C457" s="146"/>
      <c r="D457" s="197"/>
      <c r="E457" s="146"/>
      <c r="F457" s="139"/>
      <c r="G457" s="142"/>
      <c r="H457" s="75" t="b">
        <v>0</v>
      </c>
      <c r="I457" s="32" t="s">
        <v>508</v>
      </c>
      <c r="J457" s="45" t="s">
        <v>1838</v>
      </c>
      <c r="K457" s="179"/>
      <c r="L457" s="152"/>
      <c r="M457" s="155"/>
      <c r="N457" s="49" t="str">
        <f>IF($H$458=TRUE,"",IF(H457=TRUE,I457,""))</f>
        <v/>
      </c>
    </row>
    <row r="458" spans="2:14" ht="42.75" customHeight="1" x14ac:dyDescent="0.35">
      <c r="B458" s="195"/>
      <c r="C458" s="147"/>
      <c r="D458" s="197"/>
      <c r="E458" s="146"/>
      <c r="F458" s="140"/>
      <c r="G458" s="143"/>
      <c r="H458" s="75" t="b">
        <v>0</v>
      </c>
      <c r="I458" s="32" t="s">
        <v>283</v>
      </c>
      <c r="J458" s="45" t="s">
        <v>1839</v>
      </c>
      <c r="K458" s="180"/>
      <c r="L458" s="153"/>
      <c r="M458" s="156"/>
      <c r="N458" s="49" t="str">
        <f>IF(H458=TRUE, I458, "")</f>
        <v/>
      </c>
    </row>
    <row r="459" spans="2:14" ht="75" customHeight="1" x14ac:dyDescent="0.35">
      <c r="B459" s="193" t="s">
        <v>233</v>
      </c>
      <c r="C459" s="145"/>
      <c r="D459" s="197"/>
      <c r="E459" s="146"/>
      <c r="F459" s="202"/>
      <c r="G459" s="141" t="s">
        <v>235</v>
      </c>
      <c r="H459" s="75" t="b">
        <v>0</v>
      </c>
      <c r="I459" s="32" t="s">
        <v>808</v>
      </c>
      <c r="J459" s="48"/>
      <c r="K459" s="199" t="s">
        <v>236</v>
      </c>
      <c r="L459" s="151" t="s">
        <v>1840</v>
      </c>
      <c r="M459" s="154"/>
      <c r="N459" s="64" t="str">
        <f>IF(J459="", "", J459)</f>
        <v/>
      </c>
    </row>
    <row r="460" spans="2:14" ht="75" customHeight="1" x14ac:dyDescent="0.35">
      <c r="B460" s="194"/>
      <c r="C460" s="146"/>
      <c r="D460" s="197"/>
      <c r="E460" s="146"/>
      <c r="F460" s="203"/>
      <c r="G460" s="142"/>
      <c r="H460" s="75" t="b">
        <v>0</v>
      </c>
      <c r="I460" s="32" t="s">
        <v>741</v>
      </c>
      <c r="J460" s="48"/>
      <c r="K460" s="200"/>
      <c r="L460" s="152"/>
      <c r="M460" s="155"/>
      <c r="N460" s="64" t="str">
        <f>IF(J460="", "", J460)</f>
        <v/>
      </c>
    </row>
    <row r="461" spans="2:14" ht="75" customHeight="1" x14ac:dyDescent="0.35">
      <c r="B461" s="195"/>
      <c r="C461" s="147"/>
      <c r="D461" s="198"/>
      <c r="E461" s="147"/>
      <c r="F461" s="204"/>
      <c r="G461" s="143"/>
      <c r="H461" s="75" t="b">
        <v>0</v>
      </c>
      <c r="I461" s="32" t="s">
        <v>1841</v>
      </c>
      <c r="J461" s="45" t="s">
        <v>1842</v>
      </c>
      <c r="K461" s="201"/>
      <c r="L461" s="153"/>
      <c r="M461" s="156"/>
      <c r="N461" s="49" t="str">
        <f>IF(H461=TRUE, I461, "")</f>
        <v/>
      </c>
    </row>
    <row r="465" spans="6:11" x14ac:dyDescent="0.35">
      <c r="F465" s="5"/>
      <c r="G465" s="5"/>
      <c r="H465" s="5"/>
      <c r="I465" s="5"/>
      <c r="J465" s="5"/>
      <c r="K465" s="5"/>
    </row>
    <row r="466" spans="6:11" x14ac:dyDescent="0.35">
      <c r="F466" s="5"/>
      <c r="G466" s="5"/>
      <c r="H466" s="5"/>
      <c r="I466" s="5"/>
      <c r="J466" s="5"/>
      <c r="K466" s="5"/>
    </row>
    <row r="467" spans="6:11" x14ac:dyDescent="0.35">
      <c r="F467" s="5"/>
      <c r="G467" s="5"/>
      <c r="H467" s="5"/>
      <c r="I467" s="5"/>
      <c r="J467" s="5"/>
      <c r="K467" s="5"/>
    </row>
    <row r="468" spans="6:11" x14ac:dyDescent="0.35">
      <c r="F468" s="5"/>
      <c r="G468" s="5"/>
      <c r="H468" s="5"/>
      <c r="I468" s="5"/>
      <c r="J468" s="5"/>
      <c r="K468" s="5"/>
    </row>
    <row r="469" spans="6:11" x14ac:dyDescent="0.35">
      <c r="F469" s="5"/>
      <c r="G469" s="5"/>
      <c r="H469" s="5"/>
      <c r="I469" s="5"/>
      <c r="J469" s="5"/>
      <c r="K469" s="5"/>
    </row>
    <row r="470" spans="6:11" x14ac:dyDescent="0.35">
      <c r="F470" s="5"/>
      <c r="G470" s="5"/>
      <c r="H470" s="5"/>
      <c r="I470" s="5"/>
      <c r="J470" s="5"/>
      <c r="K470" s="5"/>
    </row>
    <row r="471" spans="6:11" x14ac:dyDescent="0.35">
      <c r="F471" s="5"/>
      <c r="G471" s="5"/>
      <c r="H471" s="5"/>
      <c r="I471" s="5"/>
      <c r="J471" s="5"/>
      <c r="K471" s="5"/>
    </row>
    <row r="472" spans="6:11" x14ac:dyDescent="0.35">
      <c r="F472" s="5"/>
      <c r="G472" s="5"/>
      <c r="H472" s="5"/>
      <c r="I472" s="5"/>
      <c r="J472" s="5"/>
      <c r="K472" s="5"/>
    </row>
    <row r="473" spans="6:11" x14ac:dyDescent="0.35">
      <c r="F473" s="5"/>
      <c r="G473" s="5"/>
      <c r="H473" s="5"/>
      <c r="I473" s="5"/>
      <c r="J473" s="5"/>
      <c r="K473" s="5"/>
    </row>
    <row r="474" spans="6:11" x14ac:dyDescent="0.35">
      <c r="F474" s="5"/>
      <c r="G474" s="5"/>
      <c r="H474" s="5"/>
      <c r="I474" s="5"/>
      <c r="J474" s="5"/>
      <c r="K474" s="5"/>
    </row>
    <row r="475" spans="6:11" x14ac:dyDescent="0.35">
      <c r="F475" s="5"/>
      <c r="G475" s="5"/>
      <c r="H475" s="5"/>
      <c r="I475" s="5"/>
      <c r="J475" s="5"/>
      <c r="K475" s="5"/>
    </row>
    <row r="476" spans="6:11" x14ac:dyDescent="0.35">
      <c r="F476" s="5"/>
      <c r="G476" s="5"/>
      <c r="H476" s="5"/>
      <c r="I476" s="5"/>
      <c r="J476" s="5"/>
      <c r="K476" s="5"/>
    </row>
    <row r="477" spans="6:11" x14ac:dyDescent="0.35">
      <c r="F477" s="5"/>
      <c r="G477" s="5"/>
      <c r="H477" s="5"/>
      <c r="I477" s="5"/>
      <c r="J477" s="5"/>
      <c r="K477" s="5"/>
    </row>
    <row r="478" spans="6:11" x14ac:dyDescent="0.35">
      <c r="F478" s="5"/>
      <c r="G478" s="5"/>
      <c r="H478" s="5"/>
      <c r="I478" s="5"/>
      <c r="J478" s="5"/>
      <c r="K478" s="5"/>
    </row>
    <row r="479" spans="6:11" x14ac:dyDescent="0.35">
      <c r="F479" s="5"/>
      <c r="G479" s="5"/>
      <c r="H479" s="5"/>
      <c r="I479" s="5"/>
      <c r="J479" s="5"/>
      <c r="K479" s="5"/>
    </row>
    <row r="480" spans="6:11" x14ac:dyDescent="0.35">
      <c r="F480" s="5"/>
      <c r="G480" s="5"/>
      <c r="H480" s="5"/>
      <c r="I480" s="5"/>
      <c r="J480" s="5"/>
      <c r="K480" s="5"/>
    </row>
    <row r="481" spans="6:11" x14ac:dyDescent="0.35">
      <c r="F481" s="5"/>
      <c r="G481" s="5"/>
      <c r="H481" s="5"/>
      <c r="I481" s="5"/>
      <c r="J481" s="5"/>
      <c r="K481" s="5"/>
    </row>
    <row r="482" spans="6:11" x14ac:dyDescent="0.35">
      <c r="F482" s="5"/>
      <c r="G482" s="5"/>
      <c r="H482" s="5"/>
      <c r="I482" s="5"/>
      <c r="J482" s="5"/>
      <c r="K482" s="5"/>
    </row>
    <row r="483" spans="6:11" x14ac:dyDescent="0.35">
      <c r="F483" s="5"/>
      <c r="G483" s="5"/>
      <c r="H483" s="5"/>
      <c r="I483" s="5"/>
      <c r="J483" s="5"/>
      <c r="K483" s="5"/>
    </row>
    <row r="484" spans="6:11" x14ac:dyDescent="0.35">
      <c r="F484" s="5"/>
      <c r="G484" s="5"/>
      <c r="H484" s="5"/>
      <c r="I484" s="5"/>
      <c r="J484" s="5"/>
      <c r="K484" s="5"/>
    </row>
    <row r="485" spans="6:11" x14ac:dyDescent="0.35">
      <c r="F485" s="5"/>
      <c r="G485" s="5"/>
      <c r="H485" s="5"/>
      <c r="I485" s="5"/>
      <c r="J485" s="5"/>
      <c r="K485" s="5"/>
    </row>
    <row r="486" spans="6:11" x14ac:dyDescent="0.35">
      <c r="F486" s="5"/>
      <c r="G486" s="5"/>
      <c r="H486" s="5"/>
      <c r="I486" s="5"/>
      <c r="J486" s="5"/>
      <c r="K486" s="5"/>
    </row>
    <row r="487" spans="6:11" x14ac:dyDescent="0.35">
      <c r="F487" s="5"/>
      <c r="G487" s="5"/>
      <c r="H487" s="5"/>
      <c r="I487" s="5"/>
      <c r="J487" s="5"/>
      <c r="K487" s="5"/>
    </row>
    <row r="488" spans="6:11" x14ac:dyDescent="0.35">
      <c r="F488" s="5"/>
      <c r="G488" s="5"/>
      <c r="H488" s="5"/>
      <c r="I488" s="5"/>
      <c r="J488" s="5"/>
      <c r="K488" s="5"/>
    </row>
    <row r="489" spans="6:11" x14ac:dyDescent="0.35">
      <c r="F489" s="5"/>
      <c r="G489" s="5"/>
      <c r="H489" s="5"/>
      <c r="I489" s="5"/>
      <c r="J489" s="5"/>
      <c r="K489" s="5"/>
    </row>
    <row r="490" spans="6:11" x14ac:dyDescent="0.35">
      <c r="F490" s="5"/>
      <c r="G490" s="5"/>
      <c r="H490" s="5"/>
      <c r="I490" s="5"/>
      <c r="J490" s="5"/>
      <c r="K490" s="5"/>
    </row>
    <row r="491" spans="6:11" x14ac:dyDescent="0.35">
      <c r="F491" s="5"/>
      <c r="G491" s="5"/>
      <c r="H491" s="5"/>
      <c r="I491" s="5"/>
      <c r="J491" s="5"/>
      <c r="K491" s="5"/>
    </row>
    <row r="492" spans="6:11" x14ac:dyDescent="0.35">
      <c r="F492" s="5"/>
      <c r="G492" s="5"/>
      <c r="H492" s="5"/>
      <c r="I492" s="5"/>
      <c r="J492" s="5"/>
      <c r="K492" s="5"/>
    </row>
    <row r="493" spans="6:11" x14ac:dyDescent="0.35">
      <c r="F493" s="5"/>
      <c r="G493" s="5"/>
      <c r="H493" s="5"/>
      <c r="I493" s="5"/>
      <c r="J493" s="5"/>
      <c r="K493" s="5"/>
    </row>
    <row r="494" spans="6:11" x14ac:dyDescent="0.35">
      <c r="F494" s="5"/>
      <c r="G494" s="5"/>
      <c r="H494" s="5"/>
      <c r="I494" s="5"/>
      <c r="J494" s="5"/>
      <c r="K494" s="5"/>
    </row>
    <row r="495" spans="6:11" x14ac:dyDescent="0.35">
      <c r="F495" s="5"/>
      <c r="G495" s="5"/>
      <c r="H495" s="5"/>
      <c r="I495" s="5"/>
      <c r="J495" s="5"/>
      <c r="K495" s="5"/>
    </row>
    <row r="496" spans="6:11" x14ac:dyDescent="0.35">
      <c r="F496" s="5"/>
      <c r="G496" s="5"/>
      <c r="H496" s="5"/>
      <c r="I496" s="5"/>
      <c r="J496" s="5"/>
      <c r="K496" s="5"/>
    </row>
    <row r="497" spans="6:11" x14ac:dyDescent="0.35">
      <c r="F497" s="5"/>
      <c r="G497" s="5"/>
      <c r="H497" s="5"/>
      <c r="I497" s="5"/>
      <c r="J497" s="5"/>
      <c r="K497" s="5"/>
    </row>
    <row r="498" spans="6:11" x14ac:dyDescent="0.35">
      <c r="F498" s="5"/>
      <c r="G498" s="5"/>
      <c r="H498" s="5"/>
      <c r="I498" s="5"/>
      <c r="J498" s="5"/>
      <c r="K498" s="5"/>
    </row>
    <row r="499" spans="6:11" x14ac:dyDescent="0.35">
      <c r="F499" s="5"/>
      <c r="G499" s="5"/>
      <c r="H499" s="5"/>
      <c r="I499" s="5"/>
      <c r="J499" s="5"/>
      <c r="K499" s="5"/>
    </row>
    <row r="500" spans="6:11" x14ac:dyDescent="0.35">
      <c r="F500" s="5"/>
      <c r="G500" s="5"/>
      <c r="H500" s="5"/>
      <c r="I500" s="5"/>
      <c r="J500" s="5"/>
      <c r="K500" s="5"/>
    </row>
    <row r="501" spans="6:11" x14ac:dyDescent="0.35">
      <c r="F501" s="5"/>
      <c r="G501" s="5"/>
      <c r="H501" s="5"/>
      <c r="I501" s="5"/>
      <c r="J501" s="5"/>
      <c r="K501" s="5"/>
    </row>
    <row r="502" spans="6:11" x14ac:dyDescent="0.35">
      <c r="F502" s="5"/>
      <c r="G502" s="5"/>
      <c r="H502" s="5"/>
      <c r="I502" s="5"/>
      <c r="J502" s="5"/>
      <c r="K502" s="5"/>
    </row>
    <row r="503" spans="6:11" x14ac:dyDescent="0.35">
      <c r="F503" s="5"/>
      <c r="G503" s="5"/>
      <c r="H503" s="5"/>
      <c r="I503" s="5"/>
      <c r="J503" s="5"/>
      <c r="K503" s="5"/>
    </row>
    <row r="504" spans="6:11" x14ac:dyDescent="0.35">
      <c r="F504" s="5"/>
      <c r="G504" s="5"/>
      <c r="H504" s="5"/>
      <c r="I504" s="5"/>
      <c r="J504" s="5"/>
      <c r="K504" s="5"/>
    </row>
    <row r="505" spans="6:11" x14ac:dyDescent="0.35">
      <c r="F505" s="5"/>
      <c r="G505" s="5"/>
      <c r="H505" s="5"/>
      <c r="I505" s="5"/>
      <c r="J505" s="5"/>
      <c r="K505" s="5"/>
    </row>
    <row r="506" spans="6:11" x14ac:dyDescent="0.35">
      <c r="F506" s="5"/>
      <c r="G506" s="5"/>
      <c r="H506" s="5"/>
      <c r="I506" s="5"/>
      <c r="J506" s="5"/>
      <c r="K506" s="5"/>
    </row>
    <row r="507" spans="6:11" x14ac:dyDescent="0.35">
      <c r="F507" s="5"/>
      <c r="G507" s="5"/>
      <c r="H507" s="5"/>
      <c r="I507" s="5"/>
      <c r="J507" s="5"/>
      <c r="K507" s="5"/>
    </row>
    <row r="508" spans="6:11" x14ac:dyDescent="0.35">
      <c r="F508" s="5"/>
      <c r="G508" s="5"/>
      <c r="H508" s="5"/>
      <c r="I508" s="5"/>
      <c r="J508" s="5"/>
      <c r="K508" s="5"/>
    </row>
    <row r="509" spans="6:11" x14ac:dyDescent="0.35">
      <c r="F509" s="5"/>
      <c r="G509" s="5"/>
      <c r="H509" s="5"/>
      <c r="I509" s="5"/>
      <c r="J509" s="5"/>
      <c r="K509" s="5"/>
    </row>
    <row r="510" spans="6:11" x14ac:dyDescent="0.35">
      <c r="F510" s="5"/>
      <c r="G510" s="5"/>
      <c r="H510" s="5"/>
      <c r="I510" s="5"/>
      <c r="J510" s="5"/>
      <c r="K510" s="5"/>
    </row>
    <row r="511" spans="6:11" x14ac:dyDescent="0.35">
      <c r="F511" s="5"/>
      <c r="G511" s="5"/>
      <c r="H511" s="5"/>
      <c r="I511" s="5"/>
      <c r="J511" s="5"/>
      <c r="K511" s="5"/>
    </row>
    <row r="512" spans="6:11" x14ac:dyDescent="0.35">
      <c r="F512" s="5"/>
      <c r="G512" s="5"/>
      <c r="H512" s="5"/>
      <c r="I512" s="5"/>
      <c r="J512" s="5"/>
      <c r="K512" s="5"/>
    </row>
    <row r="513" spans="6:11" x14ac:dyDescent="0.35">
      <c r="F513" s="5"/>
      <c r="G513" s="5"/>
      <c r="H513" s="5"/>
      <c r="I513" s="5"/>
      <c r="J513" s="5"/>
      <c r="K513" s="5"/>
    </row>
    <row r="514" spans="6:11" x14ac:dyDescent="0.35">
      <c r="F514" s="5"/>
      <c r="G514" s="5"/>
      <c r="H514" s="5"/>
      <c r="I514" s="5"/>
      <c r="J514" s="5"/>
      <c r="K514" s="5"/>
    </row>
    <row r="515" spans="6:11" x14ac:dyDescent="0.35">
      <c r="F515" s="5"/>
      <c r="G515" s="5"/>
      <c r="H515" s="5"/>
      <c r="I515" s="5"/>
      <c r="J515" s="5"/>
      <c r="K515" s="5"/>
    </row>
    <row r="516" spans="6:11" x14ac:dyDescent="0.35">
      <c r="F516" s="5"/>
      <c r="G516" s="5"/>
      <c r="H516" s="5"/>
      <c r="I516" s="5"/>
      <c r="J516" s="5"/>
      <c r="K516" s="5"/>
    </row>
    <row r="517" spans="6:11" x14ac:dyDescent="0.35">
      <c r="F517" s="5"/>
      <c r="G517" s="5"/>
      <c r="H517" s="5"/>
      <c r="I517" s="5"/>
      <c r="J517" s="5"/>
      <c r="K517" s="5"/>
    </row>
    <row r="518" spans="6:11" x14ac:dyDescent="0.35">
      <c r="F518" s="5"/>
      <c r="G518" s="5"/>
      <c r="H518" s="5"/>
      <c r="I518" s="5"/>
      <c r="J518" s="5"/>
      <c r="K518" s="5"/>
    </row>
    <row r="519" spans="6:11" x14ac:dyDescent="0.35">
      <c r="F519" s="5"/>
      <c r="G519" s="5"/>
      <c r="H519" s="5"/>
      <c r="I519" s="5"/>
      <c r="J519" s="5"/>
      <c r="K519" s="5"/>
    </row>
    <row r="520" spans="6:11" x14ac:dyDescent="0.35">
      <c r="F520" s="5"/>
      <c r="G520" s="5"/>
      <c r="H520" s="5"/>
      <c r="I520" s="5"/>
      <c r="J520" s="5"/>
      <c r="K520" s="5"/>
    </row>
    <row r="521" spans="6:11" x14ac:dyDescent="0.35">
      <c r="F521" s="5"/>
      <c r="G521" s="5"/>
      <c r="H521" s="5"/>
      <c r="I521" s="5"/>
      <c r="J521" s="5"/>
      <c r="K521" s="5"/>
    </row>
    <row r="522" spans="6:11" x14ac:dyDescent="0.35">
      <c r="F522" s="5"/>
      <c r="G522" s="5"/>
      <c r="H522" s="5"/>
      <c r="I522" s="5"/>
      <c r="J522" s="5"/>
      <c r="K522" s="5"/>
    </row>
    <row r="523" spans="6:11" x14ac:dyDescent="0.35">
      <c r="F523" s="5"/>
      <c r="G523" s="5"/>
      <c r="H523" s="5"/>
      <c r="I523" s="5"/>
      <c r="J523" s="5"/>
      <c r="K523" s="5"/>
    </row>
    <row r="524" spans="6:11" x14ac:dyDescent="0.35">
      <c r="F524" s="5"/>
      <c r="G524" s="5"/>
      <c r="H524" s="5"/>
      <c r="I524" s="5"/>
      <c r="J524" s="5"/>
      <c r="K524" s="5"/>
    </row>
    <row r="525" spans="6:11" x14ac:dyDescent="0.35">
      <c r="F525" s="5"/>
      <c r="G525" s="5"/>
      <c r="H525" s="5"/>
      <c r="I525" s="5"/>
      <c r="J525" s="5"/>
      <c r="K525" s="5"/>
    </row>
    <row r="526" spans="6:11" x14ac:dyDescent="0.35">
      <c r="F526" s="5"/>
      <c r="G526" s="5"/>
      <c r="H526" s="5"/>
      <c r="I526" s="5"/>
      <c r="J526" s="5"/>
      <c r="K526" s="5"/>
    </row>
    <row r="527" spans="6:11" x14ac:dyDescent="0.35">
      <c r="F527" s="5"/>
      <c r="G527" s="5"/>
      <c r="H527" s="5"/>
      <c r="I527" s="5"/>
      <c r="J527" s="5"/>
      <c r="K527" s="5"/>
    </row>
    <row r="528" spans="6:11" x14ac:dyDescent="0.35">
      <c r="F528" s="5"/>
      <c r="G528" s="5"/>
      <c r="H528" s="5"/>
      <c r="I528" s="5"/>
      <c r="J528" s="5"/>
      <c r="K528" s="5"/>
    </row>
    <row r="529" spans="6:11" x14ac:dyDescent="0.35">
      <c r="F529" s="5"/>
      <c r="G529" s="5"/>
      <c r="H529" s="5"/>
      <c r="I529" s="5"/>
      <c r="J529" s="5"/>
      <c r="K529" s="5"/>
    </row>
    <row r="530" spans="6:11" x14ac:dyDescent="0.35">
      <c r="F530" s="5"/>
      <c r="G530" s="5"/>
      <c r="H530" s="5"/>
      <c r="I530" s="5"/>
      <c r="J530" s="5"/>
      <c r="K530" s="5"/>
    </row>
    <row r="531" spans="6:11" x14ac:dyDescent="0.35">
      <c r="F531" s="5"/>
      <c r="G531" s="5"/>
      <c r="H531" s="5"/>
      <c r="I531" s="5"/>
      <c r="J531" s="5"/>
      <c r="K531" s="5"/>
    </row>
    <row r="532" spans="6:11" x14ac:dyDescent="0.35">
      <c r="F532" s="5"/>
      <c r="G532" s="5"/>
      <c r="H532" s="5"/>
      <c r="I532" s="5"/>
      <c r="J532" s="5"/>
      <c r="K532" s="5"/>
    </row>
    <row r="533" spans="6:11" x14ac:dyDescent="0.35">
      <c r="F533" s="5"/>
      <c r="G533" s="5"/>
      <c r="H533" s="5"/>
      <c r="I533" s="5"/>
      <c r="J533" s="5"/>
      <c r="K533" s="5"/>
    </row>
    <row r="534" spans="6:11" x14ac:dyDescent="0.35">
      <c r="F534" s="5"/>
      <c r="G534" s="5"/>
      <c r="H534" s="5"/>
      <c r="I534" s="5"/>
      <c r="J534" s="5"/>
      <c r="K534" s="5"/>
    </row>
    <row r="535" spans="6:11" x14ac:dyDescent="0.35">
      <c r="F535" s="5"/>
      <c r="G535" s="5"/>
      <c r="H535" s="5"/>
      <c r="I535" s="5"/>
      <c r="J535" s="5"/>
      <c r="K535" s="5"/>
    </row>
    <row r="536" spans="6:11" x14ac:dyDescent="0.35">
      <c r="F536" s="5"/>
      <c r="G536" s="5"/>
      <c r="H536" s="5"/>
      <c r="I536" s="5"/>
      <c r="J536" s="5"/>
      <c r="K536" s="5"/>
    </row>
    <row r="537" spans="6:11" x14ac:dyDescent="0.35">
      <c r="F537" s="5"/>
      <c r="G537" s="5"/>
      <c r="H537" s="5"/>
      <c r="I537" s="5"/>
      <c r="J537" s="5"/>
      <c r="K537" s="5"/>
    </row>
    <row r="538" spans="6:11" x14ac:dyDescent="0.35">
      <c r="F538" s="5"/>
      <c r="G538" s="5"/>
      <c r="H538" s="5"/>
      <c r="I538" s="5"/>
      <c r="J538" s="5"/>
      <c r="K538" s="5"/>
    </row>
    <row r="539" spans="6:11" x14ac:dyDescent="0.35">
      <c r="F539" s="5"/>
      <c r="G539" s="5"/>
      <c r="H539" s="5"/>
      <c r="I539" s="5"/>
      <c r="J539" s="5"/>
      <c r="K539" s="5"/>
    </row>
    <row r="540" spans="6:11" x14ac:dyDescent="0.35">
      <c r="F540" s="5"/>
      <c r="G540" s="5"/>
      <c r="H540" s="5"/>
      <c r="I540" s="5"/>
      <c r="J540" s="5"/>
      <c r="K540" s="5"/>
    </row>
    <row r="541" spans="6:11" x14ac:dyDescent="0.35">
      <c r="F541" s="5"/>
      <c r="G541" s="5"/>
      <c r="H541" s="5"/>
      <c r="I541" s="5"/>
      <c r="J541" s="5"/>
      <c r="K541" s="5"/>
    </row>
    <row r="542" spans="6:11" x14ac:dyDescent="0.35">
      <c r="F542" s="5"/>
      <c r="G542" s="5"/>
      <c r="H542" s="5"/>
      <c r="I542" s="5"/>
      <c r="J542" s="5"/>
      <c r="K542" s="5"/>
    </row>
    <row r="543" spans="6:11" x14ac:dyDescent="0.35">
      <c r="F543" s="5"/>
      <c r="G543" s="5"/>
      <c r="H543" s="5"/>
      <c r="I543" s="5"/>
      <c r="J543" s="5"/>
      <c r="K543" s="5"/>
    </row>
    <row r="544" spans="6:11" x14ac:dyDescent="0.35">
      <c r="F544" s="5"/>
      <c r="G544" s="5"/>
      <c r="H544" s="5"/>
      <c r="I544" s="5"/>
      <c r="J544" s="5"/>
      <c r="K544" s="5"/>
    </row>
    <row r="545" spans="6:11" x14ac:dyDescent="0.35">
      <c r="F545" s="5"/>
      <c r="G545" s="5"/>
      <c r="H545" s="5"/>
      <c r="I545" s="5"/>
      <c r="J545" s="5"/>
      <c r="K545" s="5"/>
    </row>
    <row r="546" spans="6:11" x14ac:dyDescent="0.35">
      <c r="F546" s="5"/>
      <c r="G546" s="5"/>
      <c r="H546" s="5"/>
      <c r="I546" s="5"/>
      <c r="J546" s="5"/>
      <c r="K546" s="5"/>
    </row>
    <row r="547" spans="6:11" x14ac:dyDescent="0.35">
      <c r="F547" s="5"/>
      <c r="G547" s="5"/>
      <c r="H547" s="5"/>
      <c r="I547" s="5"/>
      <c r="J547" s="5"/>
      <c r="K547" s="5"/>
    </row>
    <row r="548" spans="6:11" x14ac:dyDescent="0.35">
      <c r="F548" s="5"/>
      <c r="G548" s="5"/>
      <c r="H548" s="5"/>
      <c r="I548" s="5"/>
      <c r="J548" s="5"/>
      <c r="K548" s="5"/>
    </row>
    <row r="549" spans="6:11" x14ac:dyDescent="0.35">
      <c r="F549" s="5"/>
      <c r="G549" s="5"/>
      <c r="H549" s="5"/>
      <c r="I549" s="5"/>
      <c r="J549" s="5"/>
      <c r="K549" s="5"/>
    </row>
    <row r="550" spans="6:11" x14ac:dyDescent="0.35">
      <c r="F550" s="5"/>
      <c r="G550" s="5"/>
      <c r="H550" s="5"/>
      <c r="I550" s="5"/>
      <c r="J550" s="5"/>
      <c r="K550" s="5"/>
    </row>
    <row r="551" spans="6:11" x14ac:dyDescent="0.35">
      <c r="F551" s="5"/>
      <c r="G551" s="5"/>
      <c r="H551" s="5"/>
      <c r="I551" s="5"/>
      <c r="J551" s="5"/>
      <c r="K551" s="5"/>
    </row>
    <row r="552" spans="6:11" x14ac:dyDescent="0.35">
      <c r="F552" s="5"/>
      <c r="G552" s="5"/>
      <c r="H552" s="5"/>
      <c r="I552" s="5"/>
      <c r="J552" s="5"/>
      <c r="K552" s="5"/>
    </row>
    <row r="553" spans="6:11" x14ac:dyDescent="0.35">
      <c r="F553" s="5"/>
      <c r="G553" s="5"/>
      <c r="H553" s="5"/>
      <c r="I553" s="5"/>
      <c r="J553" s="5"/>
      <c r="K553" s="5"/>
    </row>
    <row r="554" spans="6:11" x14ac:dyDescent="0.35">
      <c r="F554" s="5"/>
      <c r="G554" s="5"/>
      <c r="H554" s="5"/>
      <c r="I554" s="5"/>
      <c r="J554" s="5"/>
      <c r="K554" s="5"/>
    </row>
    <row r="555" spans="6:11" x14ac:dyDescent="0.35">
      <c r="F555" s="5"/>
      <c r="G555" s="5"/>
      <c r="H555" s="5"/>
      <c r="I555" s="5"/>
      <c r="J555" s="5"/>
      <c r="K555" s="5"/>
    </row>
    <row r="556" spans="6:11" x14ac:dyDescent="0.35">
      <c r="F556" s="5"/>
      <c r="G556" s="5"/>
      <c r="H556" s="5"/>
      <c r="I556" s="5"/>
      <c r="J556" s="5"/>
      <c r="K556" s="5"/>
    </row>
    <row r="557" spans="6:11" x14ac:dyDescent="0.35">
      <c r="F557" s="5"/>
      <c r="G557" s="5"/>
      <c r="H557" s="5"/>
      <c r="I557" s="5"/>
      <c r="J557" s="5"/>
      <c r="K557" s="5"/>
    </row>
    <row r="558" spans="6:11" x14ac:dyDescent="0.35">
      <c r="F558" s="5"/>
      <c r="G558" s="5"/>
      <c r="H558" s="5"/>
      <c r="I558" s="5"/>
      <c r="J558" s="5"/>
      <c r="K558" s="5"/>
    </row>
    <row r="559" spans="6:11" x14ac:dyDescent="0.35">
      <c r="F559" s="5"/>
      <c r="G559" s="5"/>
      <c r="H559" s="5"/>
      <c r="I559" s="5"/>
      <c r="J559" s="5"/>
      <c r="K559" s="5"/>
    </row>
    <row r="560" spans="6:11" x14ac:dyDescent="0.35">
      <c r="F560" s="5"/>
      <c r="G560" s="5"/>
      <c r="H560" s="5"/>
      <c r="I560" s="5"/>
      <c r="J560" s="5"/>
      <c r="K560" s="5"/>
    </row>
    <row r="561" spans="6:11" x14ac:dyDescent="0.35">
      <c r="F561" s="5"/>
      <c r="G561" s="5"/>
      <c r="H561" s="5"/>
      <c r="I561" s="5"/>
      <c r="J561" s="5"/>
      <c r="K561" s="5"/>
    </row>
    <row r="562" spans="6:11" x14ac:dyDescent="0.35">
      <c r="F562" s="5"/>
      <c r="G562" s="5"/>
      <c r="H562" s="5"/>
      <c r="I562" s="5"/>
      <c r="J562" s="5"/>
      <c r="K562" s="5"/>
    </row>
    <row r="563" spans="6:11" x14ac:dyDescent="0.35">
      <c r="F563" s="5"/>
      <c r="G563" s="5"/>
      <c r="H563" s="5"/>
      <c r="I563" s="5"/>
      <c r="J563" s="5"/>
      <c r="K563" s="5"/>
    </row>
    <row r="564" spans="6:11" x14ac:dyDescent="0.35">
      <c r="F564" s="5"/>
      <c r="G564" s="5"/>
      <c r="H564" s="5"/>
      <c r="I564" s="5"/>
      <c r="J564" s="5"/>
      <c r="K564" s="5"/>
    </row>
    <row r="565" spans="6:11" x14ac:dyDescent="0.35">
      <c r="F565" s="5"/>
      <c r="G565" s="5"/>
      <c r="H565" s="5"/>
      <c r="I565" s="5"/>
      <c r="J565" s="5"/>
      <c r="K565" s="5"/>
    </row>
    <row r="566" spans="6:11" x14ac:dyDescent="0.35">
      <c r="F566" s="5"/>
      <c r="G566" s="5"/>
      <c r="H566" s="5"/>
      <c r="I566" s="5"/>
      <c r="J566" s="5"/>
      <c r="K566" s="5"/>
    </row>
    <row r="567" spans="6:11" x14ac:dyDescent="0.35">
      <c r="F567" s="5"/>
      <c r="G567" s="5"/>
      <c r="H567" s="5"/>
      <c r="I567" s="5"/>
      <c r="J567" s="5"/>
      <c r="K567" s="5"/>
    </row>
    <row r="568" spans="6:11" x14ac:dyDescent="0.35">
      <c r="F568" s="5"/>
      <c r="G568" s="5"/>
      <c r="H568" s="5"/>
      <c r="I568" s="5"/>
      <c r="J568" s="5"/>
      <c r="K568" s="5"/>
    </row>
    <row r="569" spans="6:11" x14ac:dyDescent="0.35">
      <c r="F569" s="5"/>
      <c r="G569" s="5"/>
      <c r="H569" s="5"/>
      <c r="I569" s="5"/>
      <c r="J569" s="5"/>
      <c r="K569" s="5"/>
    </row>
    <row r="570" spans="6:11" x14ac:dyDescent="0.35">
      <c r="F570" s="5"/>
      <c r="G570" s="5"/>
      <c r="H570" s="5"/>
      <c r="I570" s="5"/>
      <c r="J570" s="5"/>
      <c r="K570" s="5"/>
    </row>
    <row r="571" spans="6:11" x14ac:dyDescent="0.35">
      <c r="F571" s="5"/>
      <c r="G571" s="5"/>
      <c r="H571" s="5"/>
      <c r="I571" s="5"/>
      <c r="J571" s="5"/>
      <c r="K571" s="5"/>
    </row>
    <row r="572" spans="6:11" x14ac:dyDescent="0.35">
      <c r="F572" s="5"/>
      <c r="G572" s="5"/>
      <c r="H572" s="5"/>
      <c r="I572" s="5"/>
      <c r="J572" s="5"/>
      <c r="K572" s="5"/>
    </row>
    <row r="573" spans="6:11" x14ac:dyDescent="0.35">
      <c r="F573" s="5"/>
      <c r="G573" s="5"/>
      <c r="H573" s="5"/>
      <c r="I573" s="5"/>
      <c r="J573" s="5"/>
      <c r="K573" s="5"/>
    </row>
    <row r="574" spans="6:11" x14ac:dyDescent="0.35">
      <c r="F574" s="5"/>
      <c r="G574" s="5"/>
      <c r="H574" s="5"/>
      <c r="I574" s="5"/>
      <c r="J574" s="5"/>
      <c r="K574" s="5"/>
    </row>
    <row r="575" spans="6:11" x14ac:dyDescent="0.35">
      <c r="F575" s="5"/>
      <c r="G575" s="5"/>
      <c r="H575" s="5"/>
      <c r="I575" s="5"/>
      <c r="J575" s="5"/>
      <c r="K575" s="5"/>
    </row>
    <row r="576" spans="6:11" x14ac:dyDescent="0.35">
      <c r="F576" s="5"/>
      <c r="G576" s="5"/>
      <c r="H576" s="5"/>
      <c r="I576" s="5"/>
      <c r="J576" s="5"/>
      <c r="K576" s="5"/>
    </row>
    <row r="577" spans="6:11" x14ac:dyDescent="0.35">
      <c r="F577" s="5"/>
      <c r="G577" s="5"/>
      <c r="H577" s="5"/>
      <c r="I577" s="5"/>
      <c r="J577" s="5"/>
      <c r="K577" s="5"/>
    </row>
    <row r="578" spans="6:11" x14ac:dyDescent="0.35">
      <c r="F578" s="5"/>
      <c r="G578" s="5"/>
      <c r="H578" s="5"/>
      <c r="I578" s="5"/>
      <c r="J578" s="5"/>
      <c r="K578" s="5"/>
    </row>
    <row r="579" spans="6:11" x14ac:dyDescent="0.35">
      <c r="F579" s="5"/>
      <c r="G579" s="5"/>
      <c r="H579" s="5"/>
      <c r="I579" s="5"/>
      <c r="J579" s="5"/>
      <c r="K579" s="5"/>
    </row>
    <row r="580" spans="6:11" x14ac:dyDescent="0.35">
      <c r="F580" s="5"/>
      <c r="G580" s="5"/>
      <c r="H580" s="5"/>
      <c r="I580" s="5"/>
      <c r="J580" s="5"/>
      <c r="K580" s="5"/>
    </row>
    <row r="581" spans="6:11" x14ac:dyDescent="0.35">
      <c r="F581" s="5"/>
      <c r="G581" s="5"/>
      <c r="H581" s="5"/>
      <c r="I581" s="5"/>
      <c r="J581" s="5"/>
      <c r="K581" s="5"/>
    </row>
    <row r="582" spans="6:11" x14ac:dyDescent="0.35">
      <c r="F582" s="5"/>
      <c r="G582" s="5"/>
      <c r="H582" s="5"/>
      <c r="I582" s="5"/>
      <c r="J582" s="5"/>
      <c r="K582" s="5"/>
    </row>
    <row r="583" spans="6:11" x14ac:dyDescent="0.35">
      <c r="F583" s="5"/>
      <c r="G583" s="5"/>
      <c r="H583" s="5"/>
      <c r="I583" s="5"/>
      <c r="J583" s="5"/>
      <c r="K583" s="5"/>
    </row>
    <row r="584" spans="6:11" x14ac:dyDescent="0.35">
      <c r="F584" s="5"/>
      <c r="G584" s="5"/>
      <c r="H584" s="5"/>
      <c r="I584" s="5"/>
      <c r="J584" s="5"/>
      <c r="K584" s="5"/>
    </row>
    <row r="585" spans="6:11" x14ac:dyDescent="0.35">
      <c r="F585" s="5"/>
      <c r="G585" s="5"/>
      <c r="H585" s="5"/>
      <c r="I585" s="5"/>
      <c r="J585" s="5"/>
      <c r="K585" s="5"/>
    </row>
    <row r="586" spans="6:11" x14ac:dyDescent="0.35">
      <c r="F586" s="5"/>
      <c r="G586" s="5"/>
      <c r="H586" s="5"/>
      <c r="I586" s="5"/>
      <c r="J586" s="5"/>
      <c r="K586" s="5"/>
    </row>
    <row r="587" spans="6:11" x14ac:dyDescent="0.35">
      <c r="F587" s="5"/>
      <c r="G587" s="5"/>
      <c r="H587" s="5"/>
      <c r="I587" s="5"/>
      <c r="J587" s="5"/>
      <c r="K587" s="5"/>
    </row>
    <row r="588" spans="6:11" x14ac:dyDescent="0.35">
      <c r="F588" s="5"/>
      <c r="G588" s="5"/>
      <c r="H588" s="5"/>
      <c r="I588" s="5"/>
      <c r="J588" s="5"/>
      <c r="K588" s="5"/>
    </row>
    <row r="589" spans="6:11" x14ac:dyDescent="0.35">
      <c r="F589" s="5"/>
      <c r="G589" s="5"/>
      <c r="H589" s="5"/>
      <c r="I589" s="5"/>
      <c r="J589" s="5"/>
      <c r="K589" s="5"/>
    </row>
    <row r="590" spans="6:11" x14ac:dyDescent="0.35">
      <c r="F590" s="5"/>
      <c r="G590" s="5"/>
      <c r="H590" s="5"/>
      <c r="I590" s="5"/>
      <c r="J590" s="5"/>
      <c r="K590" s="5"/>
    </row>
    <row r="591" spans="6:11" x14ac:dyDescent="0.35">
      <c r="F591" s="5"/>
      <c r="G591" s="5"/>
      <c r="H591" s="5"/>
      <c r="I591" s="5"/>
      <c r="J591" s="5"/>
      <c r="K591" s="5"/>
    </row>
    <row r="592" spans="6:11" x14ac:dyDescent="0.35">
      <c r="F592" s="5"/>
      <c r="G592" s="5"/>
      <c r="H592" s="5"/>
      <c r="I592" s="5"/>
      <c r="J592" s="5"/>
      <c r="K592" s="5"/>
    </row>
    <row r="593" spans="6:11" x14ac:dyDescent="0.35">
      <c r="F593" s="5"/>
      <c r="G593" s="5"/>
      <c r="H593" s="5"/>
      <c r="I593" s="5"/>
      <c r="J593" s="5"/>
      <c r="K593" s="5"/>
    </row>
    <row r="594" spans="6:11" x14ac:dyDescent="0.35">
      <c r="F594" s="5"/>
      <c r="G594" s="5"/>
      <c r="H594" s="5"/>
      <c r="I594" s="5"/>
      <c r="J594" s="5"/>
      <c r="K594" s="5"/>
    </row>
    <row r="595" spans="6:11" x14ac:dyDescent="0.35">
      <c r="F595" s="5"/>
      <c r="G595" s="5"/>
      <c r="H595" s="5"/>
      <c r="I595" s="5"/>
      <c r="J595" s="5"/>
      <c r="K595" s="5"/>
    </row>
    <row r="596" spans="6:11" x14ac:dyDescent="0.35">
      <c r="F596" s="5"/>
      <c r="G596" s="5"/>
      <c r="H596" s="5"/>
      <c r="I596" s="5"/>
      <c r="J596" s="5"/>
      <c r="K596" s="5"/>
    </row>
    <row r="597" spans="6:11" x14ac:dyDescent="0.35">
      <c r="F597" s="5"/>
      <c r="G597" s="5"/>
      <c r="H597" s="5"/>
      <c r="I597" s="5"/>
      <c r="J597" s="5"/>
      <c r="K597" s="5"/>
    </row>
    <row r="598" spans="6:11" x14ac:dyDescent="0.35">
      <c r="F598" s="5"/>
      <c r="G598" s="5"/>
      <c r="H598" s="5"/>
      <c r="I598" s="5"/>
      <c r="J598" s="5"/>
      <c r="K598" s="5"/>
    </row>
    <row r="599" spans="6:11" x14ac:dyDescent="0.35">
      <c r="F599" s="5"/>
      <c r="G599" s="5"/>
      <c r="H599" s="5"/>
      <c r="I599" s="5"/>
      <c r="J599" s="5"/>
      <c r="K599" s="5"/>
    </row>
    <row r="600" spans="6:11" x14ac:dyDescent="0.35">
      <c r="F600" s="5"/>
      <c r="G600" s="5"/>
      <c r="H600" s="5"/>
      <c r="I600" s="5"/>
      <c r="J600" s="5"/>
      <c r="K600" s="5"/>
    </row>
    <row r="601" spans="6:11" x14ac:dyDescent="0.35">
      <c r="F601" s="5"/>
      <c r="G601" s="5"/>
      <c r="H601" s="5"/>
      <c r="I601" s="5"/>
      <c r="J601" s="5"/>
      <c r="K601" s="5"/>
    </row>
    <row r="602" spans="6:11" x14ac:dyDescent="0.35">
      <c r="F602" s="5"/>
      <c r="G602" s="5"/>
      <c r="H602" s="5"/>
      <c r="I602" s="5"/>
      <c r="J602" s="5"/>
      <c r="K602" s="5"/>
    </row>
    <row r="603" spans="6:11" x14ac:dyDescent="0.35">
      <c r="F603" s="5"/>
      <c r="G603" s="5"/>
      <c r="H603" s="5"/>
      <c r="I603" s="5"/>
      <c r="J603" s="5"/>
      <c r="K603" s="5"/>
    </row>
    <row r="604" spans="6:11" x14ac:dyDescent="0.35">
      <c r="F604" s="5"/>
      <c r="G604" s="5"/>
      <c r="H604" s="5"/>
      <c r="I604" s="5"/>
      <c r="J604" s="5"/>
      <c r="K604" s="5"/>
    </row>
    <row r="605" spans="6:11" x14ac:dyDescent="0.35">
      <c r="F605" s="5"/>
      <c r="G605" s="5"/>
      <c r="H605" s="5"/>
      <c r="I605" s="5"/>
      <c r="J605" s="5"/>
      <c r="K605" s="5"/>
    </row>
    <row r="606" spans="6:11" x14ac:dyDescent="0.35">
      <c r="F606" s="5"/>
      <c r="G606" s="5"/>
      <c r="H606" s="5"/>
      <c r="I606" s="5"/>
      <c r="J606" s="5"/>
      <c r="K606" s="5"/>
    </row>
    <row r="607" spans="6:11" x14ac:dyDescent="0.35">
      <c r="F607" s="5"/>
      <c r="G607" s="5"/>
      <c r="H607" s="5"/>
      <c r="I607" s="5"/>
      <c r="J607" s="5"/>
      <c r="K607" s="5"/>
    </row>
    <row r="608" spans="6:11" x14ac:dyDescent="0.35">
      <c r="F608" s="5"/>
      <c r="G608" s="5"/>
      <c r="H608" s="5"/>
      <c r="I608" s="5"/>
      <c r="J608" s="5"/>
      <c r="K608" s="5"/>
    </row>
    <row r="609" spans="6:11" x14ac:dyDescent="0.35">
      <c r="F609" s="5"/>
      <c r="G609" s="5"/>
      <c r="H609" s="5"/>
      <c r="I609" s="5"/>
      <c r="J609" s="5"/>
      <c r="K609" s="5"/>
    </row>
    <row r="610" spans="6:11" x14ac:dyDescent="0.35">
      <c r="F610" s="5"/>
      <c r="G610" s="5"/>
      <c r="H610" s="5"/>
      <c r="I610" s="5"/>
      <c r="J610" s="5"/>
      <c r="K610" s="5"/>
    </row>
    <row r="611" spans="6:11" x14ac:dyDescent="0.35">
      <c r="F611" s="5"/>
      <c r="G611" s="5"/>
      <c r="H611" s="5"/>
      <c r="I611" s="5"/>
      <c r="J611" s="5"/>
      <c r="K611" s="5"/>
    </row>
    <row r="612" spans="6:11" x14ac:dyDescent="0.35">
      <c r="F612" s="5"/>
      <c r="G612" s="5"/>
      <c r="H612" s="5"/>
      <c r="I612" s="5"/>
      <c r="J612" s="5"/>
      <c r="K612" s="5"/>
    </row>
    <row r="613" spans="6:11" x14ac:dyDescent="0.35">
      <c r="F613" s="5"/>
      <c r="G613" s="5"/>
      <c r="H613" s="5"/>
      <c r="I613" s="5"/>
      <c r="J613" s="5"/>
      <c r="K613" s="5"/>
    </row>
    <row r="614" spans="6:11" x14ac:dyDescent="0.35">
      <c r="F614" s="5"/>
      <c r="G614" s="5"/>
      <c r="H614" s="5"/>
      <c r="I614" s="5"/>
      <c r="J614" s="5"/>
      <c r="K614" s="5"/>
    </row>
    <row r="615" spans="6:11" x14ac:dyDescent="0.35">
      <c r="F615" s="5"/>
      <c r="G615" s="5"/>
      <c r="H615" s="5"/>
      <c r="I615" s="5"/>
      <c r="J615" s="5"/>
      <c r="K615" s="5"/>
    </row>
    <row r="616" spans="6:11" x14ac:dyDescent="0.35">
      <c r="F616" s="5"/>
      <c r="G616" s="5"/>
      <c r="H616" s="5"/>
      <c r="I616" s="5"/>
      <c r="J616" s="5"/>
      <c r="K616" s="5"/>
    </row>
    <row r="617" spans="6:11" x14ac:dyDescent="0.35">
      <c r="F617" s="5"/>
      <c r="G617" s="5"/>
      <c r="H617" s="5"/>
      <c r="I617" s="5"/>
      <c r="J617" s="5"/>
      <c r="K617" s="5"/>
    </row>
    <row r="618" spans="6:11" x14ac:dyDescent="0.35">
      <c r="F618" s="5"/>
      <c r="G618" s="5"/>
      <c r="H618" s="5"/>
      <c r="I618" s="5"/>
      <c r="J618" s="5"/>
      <c r="K618" s="5"/>
    </row>
    <row r="619" spans="6:11" x14ac:dyDescent="0.35">
      <c r="F619" s="5"/>
      <c r="G619" s="5"/>
      <c r="H619" s="5"/>
      <c r="I619" s="5"/>
      <c r="J619" s="5"/>
      <c r="K619" s="5"/>
    </row>
    <row r="620" spans="6:11" x14ac:dyDescent="0.35">
      <c r="F620" s="5"/>
      <c r="G620" s="5"/>
      <c r="H620" s="5"/>
      <c r="I620" s="5"/>
      <c r="J620" s="5"/>
      <c r="K620" s="5"/>
    </row>
    <row r="621" spans="6:11" x14ac:dyDescent="0.35">
      <c r="F621" s="5"/>
      <c r="G621" s="5"/>
      <c r="H621" s="5"/>
      <c r="I621" s="5"/>
      <c r="J621" s="5"/>
      <c r="K621" s="5"/>
    </row>
    <row r="622" spans="6:11" x14ac:dyDescent="0.35">
      <c r="F622" s="5"/>
      <c r="G622" s="5"/>
      <c r="H622" s="5"/>
      <c r="I622" s="5"/>
      <c r="J622" s="5"/>
      <c r="K622" s="5"/>
    </row>
    <row r="623" spans="6:11" x14ac:dyDescent="0.35">
      <c r="F623" s="5"/>
      <c r="G623" s="5"/>
      <c r="H623" s="5"/>
      <c r="I623" s="5"/>
      <c r="J623" s="5"/>
      <c r="K623" s="5"/>
    </row>
    <row r="624" spans="6:11" x14ac:dyDescent="0.35">
      <c r="F624" s="5"/>
      <c r="G624" s="5"/>
      <c r="H624" s="5"/>
      <c r="I624" s="5"/>
      <c r="J624" s="5"/>
      <c r="K624" s="5"/>
    </row>
    <row r="625" spans="6:11" x14ac:dyDescent="0.35">
      <c r="F625" s="5"/>
      <c r="G625" s="5"/>
      <c r="H625" s="5"/>
      <c r="I625" s="5"/>
      <c r="J625" s="5"/>
      <c r="K625" s="5"/>
    </row>
    <row r="626" spans="6:11" x14ac:dyDescent="0.35">
      <c r="F626" s="5"/>
      <c r="G626" s="5"/>
      <c r="H626" s="5"/>
      <c r="I626" s="5"/>
      <c r="J626" s="5"/>
      <c r="K626" s="5"/>
    </row>
    <row r="627" spans="6:11" x14ac:dyDescent="0.35">
      <c r="F627" s="5"/>
      <c r="G627" s="5"/>
      <c r="H627" s="5"/>
      <c r="I627" s="5"/>
      <c r="J627" s="5"/>
      <c r="K627" s="5"/>
    </row>
    <row r="628" spans="6:11" x14ac:dyDescent="0.35">
      <c r="F628" s="5"/>
      <c r="G628" s="5"/>
      <c r="H628" s="5"/>
      <c r="I628" s="5"/>
      <c r="J628" s="5"/>
      <c r="K628" s="5"/>
    </row>
    <row r="629" spans="6:11" x14ac:dyDescent="0.35">
      <c r="F629" s="5"/>
      <c r="G629" s="5"/>
      <c r="H629" s="5"/>
      <c r="I629" s="5"/>
      <c r="J629" s="5"/>
      <c r="K629" s="5"/>
    </row>
    <row r="630" spans="6:11" x14ac:dyDescent="0.35">
      <c r="F630" s="5"/>
      <c r="G630" s="5"/>
      <c r="H630" s="5"/>
      <c r="I630" s="5"/>
      <c r="J630" s="5"/>
      <c r="K630" s="5"/>
    </row>
    <row r="631" spans="6:11" x14ac:dyDescent="0.35">
      <c r="F631" s="5"/>
      <c r="G631" s="5"/>
      <c r="H631" s="5"/>
      <c r="I631" s="5"/>
      <c r="J631" s="5"/>
      <c r="K631" s="5"/>
    </row>
    <row r="632" spans="6:11" x14ac:dyDescent="0.35">
      <c r="F632" s="5"/>
      <c r="G632" s="5"/>
      <c r="H632" s="5"/>
      <c r="I632" s="5"/>
      <c r="J632" s="5"/>
      <c r="K632" s="5"/>
    </row>
    <row r="633" spans="6:11" x14ac:dyDescent="0.35">
      <c r="F633" s="5"/>
      <c r="G633" s="5"/>
      <c r="H633" s="5"/>
      <c r="I633" s="5"/>
      <c r="J633" s="5"/>
      <c r="K633" s="5"/>
    </row>
    <row r="634" spans="6:11" x14ac:dyDescent="0.35">
      <c r="F634" s="5"/>
      <c r="G634" s="5"/>
      <c r="H634" s="5"/>
      <c r="I634" s="5"/>
      <c r="J634" s="5"/>
      <c r="K634" s="5"/>
    </row>
    <row r="635" spans="6:11" x14ac:dyDescent="0.35">
      <c r="F635" s="5"/>
      <c r="G635" s="5"/>
      <c r="H635" s="5"/>
      <c r="I635" s="5"/>
      <c r="J635" s="5"/>
      <c r="K635" s="5"/>
    </row>
    <row r="636" spans="6:11" x14ac:dyDescent="0.35">
      <c r="F636" s="5"/>
      <c r="G636" s="5"/>
      <c r="H636" s="5"/>
      <c r="I636" s="5"/>
      <c r="J636" s="5"/>
      <c r="K636" s="5"/>
    </row>
    <row r="637" spans="6:11" x14ac:dyDescent="0.35">
      <c r="F637" s="5"/>
      <c r="G637" s="5"/>
      <c r="H637" s="5"/>
      <c r="I637" s="5"/>
      <c r="J637" s="5"/>
      <c r="K637" s="5"/>
    </row>
    <row r="638" spans="6:11" x14ac:dyDescent="0.35">
      <c r="F638" s="5"/>
      <c r="G638" s="5"/>
      <c r="H638" s="5"/>
      <c r="I638" s="5"/>
      <c r="J638" s="5"/>
      <c r="K638" s="5"/>
    </row>
    <row r="639" spans="6:11" x14ac:dyDescent="0.35">
      <c r="F639" s="5"/>
      <c r="G639" s="5"/>
      <c r="H639" s="5"/>
      <c r="I639" s="5"/>
      <c r="J639" s="5"/>
      <c r="K639" s="5"/>
    </row>
    <row r="640" spans="6:11" x14ac:dyDescent="0.35">
      <c r="F640" s="5"/>
      <c r="G640" s="5"/>
      <c r="H640" s="5"/>
      <c r="I640" s="5"/>
      <c r="J640" s="5"/>
      <c r="K640" s="5"/>
    </row>
    <row r="641" spans="6:11" x14ac:dyDescent="0.35">
      <c r="F641" s="5"/>
      <c r="G641" s="5"/>
      <c r="H641" s="5"/>
      <c r="I641" s="5"/>
      <c r="J641" s="5"/>
      <c r="K641" s="5"/>
    </row>
    <row r="642" spans="6:11" x14ac:dyDescent="0.35">
      <c r="F642" s="5"/>
      <c r="G642" s="5"/>
      <c r="H642" s="5"/>
      <c r="I642" s="5"/>
      <c r="J642" s="5"/>
      <c r="K642" s="5"/>
    </row>
    <row r="643" spans="6:11" x14ac:dyDescent="0.35">
      <c r="F643" s="5"/>
      <c r="G643" s="5"/>
      <c r="H643" s="5"/>
      <c r="I643" s="5"/>
      <c r="J643" s="5"/>
      <c r="K643" s="5"/>
    </row>
    <row r="644" spans="6:11" x14ac:dyDescent="0.35">
      <c r="F644" s="5"/>
      <c r="G644" s="5"/>
      <c r="H644" s="5"/>
      <c r="I644" s="5"/>
      <c r="J644" s="5"/>
      <c r="K644" s="5"/>
    </row>
    <row r="645" spans="6:11" x14ac:dyDescent="0.35">
      <c r="F645" s="5"/>
      <c r="G645" s="5"/>
      <c r="H645" s="5"/>
      <c r="I645" s="5"/>
      <c r="J645" s="5"/>
      <c r="K645" s="5"/>
    </row>
    <row r="646" spans="6:11" x14ac:dyDescent="0.35">
      <c r="F646" s="5"/>
      <c r="G646" s="5"/>
      <c r="H646" s="5"/>
      <c r="I646" s="5"/>
      <c r="J646" s="5"/>
      <c r="K646" s="5"/>
    </row>
    <row r="647" spans="6:11" x14ac:dyDescent="0.35">
      <c r="F647" s="5"/>
      <c r="G647" s="5"/>
      <c r="H647" s="5"/>
      <c r="I647" s="5"/>
      <c r="J647" s="5"/>
      <c r="K647" s="5"/>
    </row>
    <row r="648" spans="6:11" x14ac:dyDescent="0.35">
      <c r="F648" s="5"/>
      <c r="G648" s="5"/>
      <c r="H648" s="5"/>
      <c r="I648" s="5"/>
      <c r="J648" s="5"/>
      <c r="K648" s="5"/>
    </row>
    <row r="649" spans="6:11" x14ac:dyDescent="0.35">
      <c r="F649" s="5"/>
      <c r="G649" s="5"/>
      <c r="H649" s="5"/>
      <c r="I649" s="5"/>
      <c r="J649" s="5"/>
      <c r="K649" s="5"/>
    </row>
    <row r="650" spans="6:11" x14ac:dyDescent="0.35">
      <c r="F650" s="5"/>
      <c r="G650" s="5"/>
      <c r="H650" s="5"/>
      <c r="I650" s="5"/>
      <c r="J650" s="5"/>
      <c r="K650" s="5"/>
    </row>
    <row r="651" spans="6:11" x14ac:dyDescent="0.35">
      <c r="F651" s="5"/>
      <c r="G651" s="5"/>
      <c r="H651" s="5"/>
      <c r="I651" s="5"/>
      <c r="J651" s="5"/>
      <c r="K651" s="5"/>
    </row>
    <row r="652" spans="6:11" x14ac:dyDescent="0.35">
      <c r="F652" s="5"/>
      <c r="G652" s="5"/>
      <c r="H652" s="5"/>
      <c r="I652" s="5"/>
      <c r="J652" s="5"/>
      <c r="K652" s="5"/>
    </row>
    <row r="653" spans="6:11" x14ac:dyDescent="0.35">
      <c r="F653" s="5"/>
      <c r="G653" s="5"/>
      <c r="H653" s="5"/>
      <c r="I653" s="5"/>
      <c r="J653" s="5"/>
      <c r="K653" s="5"/>
    </row>
    <row r="654" spans="6:11" x14ac:dyDescent="0.35">
      <c r="F654" s="5"/>
      <c r="G654" s="5"/>
      <c r="H654" s="5"/>
      <c r="I654" s="5"/>
      <c r="J654" s="5"/>
      <c r="K654" s="5"/>
    </row>
    <row r="655" spans="6:11" x14ac:dyDescent="0.35">
      <c r="F655" s="5"/>
      <c r="G655" s="5"/>
      <c r="H655" s="5"/>
      <c r="I655" s="5"/>
      <c r="J655" s="5"/>
      <c r="K655" s="5"/>
    </row>
    <row r="656" spans="6:11" x14ac:dyDescent="0.35">
      <c r="F656" s="5"/>
      <c r="G656" s="5"/>
      <c r="H656" s="5"/>
      <c r="I656" s="5"/>
      <c r="J656" s="5"/>
      <c r="K656" s="5"/>
    </row>
    <row r="657" spans="6:11" x14ac:dyDescent="0.35">
      <c r="F657" s="5"/>
      <c r="G657" s="5"/>
      <c r="H657" s="5"/>
      <c r="I657" s="5"/>
      <c r="J657" s="5"/>
      <c r="K657" s="5"/>
    </row>
    <row r="658" spans="6:11" x14ac:dyDescent="0.35">
      <c r="F658" s="5"/>
      <c r="G658" s="5"/>
      <c r="H658" s="5"/>
      <c r="I658" s="5"/>
      <c r="J658" s="5"/>
      <c r="K658" s="5"/>
    </row>
    <row r="659" spans="6:11" x14ac:dyDescent="0.35">
      <c r="F659" s="5"/>
      <c r="G659" s="5"/>
      <c r="H659" s="5"/>
      <c r="I659" s="5"/>
      <c r="J659" s="5"/>
      <c r="K659" s="5"/>
    </row>
    <row r="660" spans="6:11" x14ac:dyDescent="0.35">
      <c r="F660" s="5"/>
      <c r="G660" s="5"/>
      <c r="H660" s="5"/>
      <c r="I660" s="5"/>
      <c r="J660" s="5"/>
      <c r="K660" s="5"/>
    </row>
    <row r="661" spans="6:11" x14ac:dyDescent="0.35">
      <c r="F661" s="5"/>
      <c r="G661" s="5"/>
      <c r="H661" s="5"/>
      <c r="I661" s="5"/>
      <c r="J661" s="5"/>
      <c r="K661" s="5"/>
    </row>
    <row r="662" spans="6:11" x14ac:dyDescent="0.35">
      <c r="F662" s="5"/>
      <c r="G662" s="5"/>
      <c r="H662" s="5"/>
      <c r="I662" s="5"/>
      <c r="J662" s="5"/>
      <c r="K662" s="5"/>
    </row>
    <row r="663" spans="6:11" x14ac:dyDescent="0.35">
      <c r="F663" s="5"/>
      <c r="G663" s="5"/>
      <c r="H663" s="5"/>
      <c r="I663" s="5"/>
      <c r="J663" s="5"/>
      <c r="K663" s="5"/>
    </row>
    <row r="664" spans="6:11" x14ac:dyDescent="0.35">
      <c r="F664" s="5"/>
      <c r="G664" s="5"/>
      <c r="H664" s="5"/>
      <c r="I664" s="5"/>
      <c r="J664" s="5"/>
      <c r="K664" s="5"/>
    </row>
    <row r="665" spans="6:11" x14ac:dyDescent="0.35">
      <c r="F665" s="5"/>
      <c r="G665" s="5"/>
      <c r="H665" s="5"/>
      <c r="I665" s="5"/>
      <c r="J665" s="5"/>
      <c r="K665" s="5"/>
    </row>
    <row r="666" spans="6:11" x14ac:dyDescent="0.35">
      <c r="F666" s="5"/>
      <c r="G666" s="5"/>
      <c r="H666" s="5"/>
      <c r="I666" s="5"/>
      <c r="J666" s="5"/>
      <c r="K666" s="5"/>
    </row>
    <row r="667" spans="6:11" x14ac:dyDescent="0.35">
      <c r="F667" s="5"/>
      <c r="G667" s="5"/>
      <c r="H667" s="5"/>
      <c r="I667" s="5"/>
      <c r="J667" s="5"/>
      <c r="K667" s="5"/>
    </row>
    <row r="668" spans="6:11" x14ac:dyDescent="0.35">
      <c r="F668" s="5"/>
      <c r="G668" s="5"/>
      <c r="H668" s="5"/>
      <c r="I668" s="5"/>
      <c r="J668" s="5"/>
      <c r="K668" s="5"/>
    </row>
    <row r="669" spans="6:11" x14ac:dyDescent="0.35">
      <c r="F669" s="5"/>
      <c r="G669" s="5"/>
      <c r="H669" s="5"/>
      <c r="I669" s="5"/>
      <c r="J669" s="5"/>
      <c r="K669" s="5"/>
    </row>
    <row r="670" spans="6:11" x14ac:dyDescent="0.35">
      <c r="F670" s="5"/>
      <c r="G670" s="5"/>
      <c r="H670" s="5"/>
      <c r="I670" s="5"/>
      <c r="J670" s="5"/>
      <c r="K670" s="5"/>
    </row>
    <row r="671" spans="6:11" x14ac:dyDescent="0.35">
      <c r="F671" s="5"/>
      <c r="G671" s="5"/>
      <c r="H671" s="5"/>
      <c r="I671" s="5"/>
      <c r="J671" s="5"/>
      <c r="K671" s="5"/>
    </row>
    <row r="672" spans="6:11" x14ac:dyDescent="0.35">
      <c r="F672" s="5"/>
      <c r="G672" s="5"/>
      <c r="H672" s="5"/>
      <c r="I672" s="5"/>
      <c r="J672" s="5"/>
      <c r="K672" s="5"/>
    </row>
    <row r="673" spans="6:11" x14ac:dyDescent="0.35">
      <c r="F673" s="5"/>
      <c r="G673" s="5"/>
      <c r="H673" s="5"/>
      <c r="I673" s="5"/>
      <c r="J673" s="5"/>
      <c r="K673" s="5"/>
    </row>
    <row r="674" spans="6:11" x14ac:dyDescent="0.35">
      <c r="F674" s="5"/>
      <c r="G674" s="5"/>
      <c r="H674" s="5"/>
      <c r="I674" s="5"/>
      <c r="J674" s="5"/>
      <c r="K674" s="5"/>
    </row>
    <row r="675" spans="6:11" x14ac:dyDescent="0.35">
      <c r="F675" s="5"/>
      <c r="G675" s="5"/>
      <c r="H675" s="5"/>
      <c r="I675" s="5"/>
      <c r="J675" s="5"/>
      <c r="K675" s="5"/>
    </row>
    <row r="676" spans="6:11" x14ac:dyDescent="0.35">
      <c r="F676" s="5"/>
      <c r="G676" s="5"/>
      <c r="H676" s="5"/>
      <c r="I676" s="5"/>
      <c r="J676" s="5"/>
      <c r="K676" s="5"/>
    </row>
    <row r="677" spans="6:11" x14ac:dyDescent="0.35">
      <c r="F677" s="5"/>
      <c r="G677" s="5"/>
      <c r="H677" s="5"/>
      <c r="I677" s="5"/>
      <c r="J677" s="5"/>
      <c r="K677" s="5"/>
    </row>
    <row r="678" spans="6:11" x14ac:dyDescent="0.35">
      <c r="F678" s="5"/>
      <c r="G678" s="5"/>
      <c r="H678" s="5"/>
      <c r="I678" s="5"/>
      <c r="J678" s="5"/>
      <c r="K678" s="5"/>
    </row>
    <row r="679" spans="6:11" x14ac:dyDescent="0.35">
      <c r="F679" s="5"/>
      <c r="G679" s="5"/>
      <c r="H679" s="5"/>
      <c r="I679" s="5"/>
      <c r="J679" s="5"/>
      <c r="K679" s="5"/>
    </row>
    <row r="680" spans="6:11" x14ac:dyDescent="0.35">
      <c r="F680" s="5"/>
      <c r="G680" s="5"/>
      <c r="H680" s="5"/>
      <c r="I680" s="5"/>
      <c r="J680" s="5"/>
      <c r="K680" s="5"/>
    </row>
    <row r="681" spans="6:11" x14ac:dyDescent="0.35">
      <c r="F681" s="5"/>
      <c r="G681" s="5"/>
      <c r="H681" s="5"/>
      <c r="I681" s="5"/>
      <c r="J681" s="5"/>
      <c r="K681" s="5"/>
    </row>
    <row r="682" spans="6:11" x14ac:dyDescent="0.35">
      <c r="F682" s="5"/>
      <c r="G682" s="5"/>
      <c r="H682" s="5"/>
      <c r="I682" s="5"/>
      <c r="J682" s="5"/>
      <c r="K682" s="5"/>
    </row>
    <row r="683" spans="6:11" x14ac:dyDescent="0.35">
      <c r="F683" s="5"/>
      <c r="G683" s="5"/>
      <c r="H683" s="5"/>
      <c r="I683" s="5"/>
      <c r="J683" s="5"/>
      <c r="K683" s="5"/>
    </row>
    <row r="684" spans="6:11" x14ac:dyDescent="0.35">
      <c r="F684" s="5"/>
      <c r="G684" s="5"/>
      <c r="H684" s="5"/>
      <c r="I684" s="5"/>
      <c r="J684" s="5"/>
      <c r="K684" s="5"/>
    </row>
    <row r="685" spans="6:11" x14ac:dyDescent="0.35">
      <c r="F685" s="5"/>
      <c r="G685" s="5"/>
      <c r="H685" s="5"/>
      <c r="I685" s="5"/>
      <c r="J685" s="5"/>
      <c r="K685" s="5"/>
    </row>
    <row r="686" spans="6:11" x14ac:dyDescent="0.35">
      <c r="F686" s="5"/>
      <c r="G686" s="5"/>
      <c r="H686" s="5"/>
      <c r="I686" s="5"/>
      <c r="J686" s="5"/>
      <c r="K686" s="5"/>
    </row>
    <row r="687" spans="6:11" x14ac:dyDescent="0.35">
      <c r="F687" s="5"/>
      <c r="G687" s="5"/>
      <c r="H687" s="5"/>
      <c r="I687" s="5"/>
      <c r="J687" s="5"/>
      <c r="K687" s="5"/>
    </row>
    <row r="688" spans="6:11" x14ac:dyDescent="0.35">
      <c r="F688" s="5"/>
      <c r="G688" s="5"/>
      <c r="H688" s="5"/>
      <c r="I688" s="5"/>
      <c r="J688" s="5"/>
      <c r="K688" s="5"/>
    </row>
    <row r="689" spans="6:11" x14ac:dyDescent="0.35">
      <c r="F689" s="5"/>
      <c r="G689" s="5"/>
      <c r="H689" s="5"/>
      <c r="I689" s="5"/>
      <c r="J689" s="5"/>
      <c r="K689" s="5"/>
    </row>
    <row r="690" spans="6:11" x14ac:dyDescent="0.35">
      <c r="F690" s="5"/>
      <c r="G690" s="5"/>
      <c r="H690" s="5"/>
      <c r="I690" s="5"/>
      <c r="J690" s="5"/>
      <c r="K690" s="5"/>
    </row>
    <row r="691" spans="6:11" x14ac:dyDescent="0.35">
      <c r="F691" s="5"/>
      <c r="G691" s="5"/>
      <c r="H691" s="5"/>
      <c r="I691" s="5"/>
      <c r="J691" s="5"/>
      <c r="K691" s="5"/>
    </row>
    <row r="692" spans="6:11" x14ac:dyDescent="0.35">
      <c r="F692" s="5"/>
      <c r="G692" s="5"/>
      <c r="H692" s="5"/>
      <c r="I692" s="5"/>
      <c r="J692" s="5"/>
      <c r="K692" s="5"/>
    </row>
    <row r="693" spans="6:11" x14ac:dyDescent="0.35">
      <c r="F693" s="5"/>
      <c r="G693" s="5"/>
      <c r="H693" s="5"/>
      <c r="I693" s="5"/>
      <c r="J693" s="5"/>
      <c r="K693" s="5"/>
    </row>
    <row r="694" spans="6:11" x14ac:dyDescent="0.35">
      <c r="F694" s="5"/>
      <c r="G694" s="5"/>
      <c r="H694" s="5"/>
      <c r="I694" s="5"/>
      <c r="J694" s="5"/>
      <c r="K694" s="5"/>
    </row>
    <row r="695" spans="6:11" x14ac:dyDescent="0.35">
      <c r="F695" s="5"/>
      <c r="G695" s="5"/>
      <c r="H695" s="5"/>
      <c r="I695" s="5"/>
      <c r="J695" s="5"/>
      <c r="K695" s="5"/>
    </row>
    <row r="696" spans="6:11" x14ac:dyDescent="0.35">
      <c r="F696" s="5"/>
      <c r="G696" s="5"/>
      <c r="H696" s="5"/>
      <c r="I696" s="5"/>
      <c r="J696" s="5"/>
      <c r="K696" s="5"/>
    </row>
    <row r="697" spans="6:11" x14ac:dyDescent="0.35">
      <c r="F697" s="5"/>
      <c r="G697" s="5"/>
      <c r="H697" s="5"/>
      <c r="I697" s="5"/>
      <c r="J697" s="5"/>
      <c r="K697" s="5"/>
    </row>
    <row r="698" spans="6:11" x14ac:dyDescent="0.35">
      <c r="F698" s="5"/>
      <c r="G698" s="5"/>
      <c r="H698" s="5"/>
      <c r="I698" s="5"/>
      <c r="J698" s="5"/>
      <c r="K698" s="5"/>
    </row>
    <row r="699" spans="6:11" x14ac:dyDescent="0.35">
      <c r="F699" s="5"/>
      <c r="G699" s="5"/>
      <c r="H699" s="5"/>
      <c r="I699" s="5"/>
      <c r="J699" s="5"/>
      <c r="K699" s="5"/>
    </row>
    <row r="700" spans="6:11" x14ac:dyDescent="0.35">
      <c r="F700" s="5"/>
      <c r="G700" s="5"/>
      <c r="H700" s="5"/>
      <c r="I700" s="5"/>
      <c r="J700" s="5"/>
      <c r="K700" s="5"/>
    </row>
    <row r="701" spans="6:11" x14ac:dyDescent="0.35">
      <c r="F701" s="5"/>
      <c r="G701" s="5"/>
      <c r="H701" s="5"/>
      <c r="I701" s="5"/>
      <c r="J701" s="5"/>
      <c r="K701" s="5"/>
    </row>
    <row r="702" spans="6:11" x14ac:dyDescent="0.35">
      <c r="F702" s="5"/>
      <c r="G702" s="5"/>
      <c r="H702" s="5"/>
      <c r="I702" s="5"/>
      <c r="J702" s="5"/>
      <c r="K702" s="5"/>
    </row>
    <row r="703" spans="6:11" x14ac:dyDescent="0.35">
      <c r="F703" s="5"/>
      <c r="G703" s="5"/>
      <c r="H703" s="5"/>
      <c r="I703" s="5"/>
      <c r="J703" s="5"/>
      <c r="K703" s="5"/>
    </row>
    <row r="704" spans="6:11" x14ac:dyDescent="0.35">
      <c r="F704" s="5"/>
      <c r="G704" s="5"/>
      <c r="H704" s="5"/>
      <c r="I704" s="5"/>
      <c r="J704" s="5"/>
      <c r="K704" s="5"/>
    </row>
    <row r="705" spans="6:11" x14ac:dyDescent="0.35">
      <c r="F705" s="5"/>
      <c r="G705" s="5"/>
      <c r="H705" s="5"/>
      <c r="I705" s="5"/>
      <c r="J705" s="5"/>
      <c r="K705" s="5"/>
    </row>
    <row r="706" spans="6:11" x14ac:dyDescent="0.35">
      <c r="F706" s="5"/>
      <c r="G706" s="5"/>
      <c r="H706" s="5"/>
      <c r="I706" s="5"/>
      <c r="J706" s="5"/>
      <c r="K706" s="5"/>
    </row>
    <row r="707" spans="6:11" x14ac:dyDescent="0.35">
      <c r="F707" s="5"/>
      <c r="G707" s="5"/>
      <c r="H707" s="5"/>
      <c r="I707" s="5"/>
      <c r="J707" s="5"/>
      <c r="K707" s="5"/>
    </row>
    <row r="708" spans="6:11" x14ac:dyDescent="0.35">
      <c r="F708" s="5"/>
      <c r="G708" s="5"/>
      <c r="H708" s="5"/>
      <c r="I708" s="5"/>
      <c r="J708" s="5"/>
      <c r="K708" s="5"/>
    </row>
    <row r="709" spans="6:11" x14ac:dyDescent="0.35">
      <c r="F709" s="5"/>
      <c r="G709" s="5"/>
      <c r="H709" s="5"/>
      <c r="I709" s="5"/>
      <c r="J709" s="5"/>
      <c r="K709" s="5"/>
    </row>
    <row r="710" spans="6:11" x14ac:dyDescent="0.35">
      <c r="F710" s="5"/>
      <c r="G710" s="5"/>
      <c r="H710" s="5"/>
      <c r="I710" s="5"/>
      <c r="J710" s="5"/>
      <c r="K710" s="5"/>
    </row>
    <row r="711" spans="6:11" x14ac:dyDescent="0.35">
      <c r="F711" s="5"/>
      <c r="G711" s="5"/>
      <c r="H711" s="5"/>
      <c r="I711" s="5"/>
      <c r="J711" s="5"/>
      <c r="K711" s="5"/>
    </row>
    <row r="712" spans="6:11" x14ac:dyDescent="0.35">
      <c r="F712" s="5"/>
      <c r="G712" s="5"/>
      <c r="H712" s="5"/>
      <c r="I712" s="5"/>
      <c r="J712" s="5"/>
      <c r="K712" s="5"/>
    </row>
    <row r="713" spans="6:11" x14ac:dyDescent="0.35">
      <c r="F713" s="5"/>
      <c r="G713" s="5"/>
      <c r="H713" s="5"/>
      <c r="I713" s="5"/>
      <c r="J713" s="5"/>
      <c r="K713" s="5"/>
    </row>
    <row r="714" spans="6:11" x14ac:dyDescent="0.35">
      <c r="F714" s="5"/>
      <c r="G714" s="5"/>
      <c r="H714" s="5"/>
      <c r="I714" s="5"/>
      <c r="J714" s="5"/>
      <c r="K714" s="5"/>
    </row>
    <row r="715" spans="6:11" x14ac:dyDescent="0.35">
      <c r="F715" s="5"/>
      <c r="G715" s="5"/>
      <c r="H715" s="5"/>
      <c r="I715" s="5"/>
      <c r="J715" s="5"/>
      <c r="K715" s="5"/>
    </row>
    <row r="716" spans="6:11" x14ac:dyDescent="0.35">
      <c r="F716" s="5"/>
      <c r="G716" s="5"/>
      <c r="H716" s="5"/>
      <c r="I716" s="5"/>
      <c r="J716" s="5"/>
      <c r="K716" s="5"/>
    </row>
    <row r="717" spans="6:11" x14ac:dyDescent="0.35">
      <c r="F717" s="5"/>
      <c r="G717" s="5"/>
      <c r="H717" s="5"/>
      <c r="I717" s="5"/>
      <c r="J717" s="5"/>
      <c r="K717" s="5"/>
    </row>
    <row r="718" spans="6:11" x14ac:dyDescent="0.35">
      <c r="F718" s="5"/>
      <c r="G718" s="5"/>
      <c r="H718" s="5"/>
      <c r="I718" s="5"/>
      <c r="J718" s="5"/>
      <c r="K718" s="5"/>
    </row>
    <row r="719" spans="6:11" x14ac:dyDescent="0.35">
      <c r="F719" s="5"/>
      <c r="G719" s="5"/>
      <c r="H719" s="5"/>
      <c r="I719" s="5"/>
      <c r="J719" s="5"/>
      <c r="K719" s="5"/>
    </row>
    <row r="720" spans="6:11" x14ac:dyDescent="0.35">
      <c r="F720" s="5"/>
      <c r="G720" s="5"/>
      <c r="H720" s="5"/>
      <c r="I720" s="5"/>
      <c r="J720" s="5"/>
      <c r="K720" s="5"/>
    </row>
    <row r="721" spans="6:11" x14ac:dyDescent="0.35">
      <c r="F721" s="5"/>
      <c r="G721" s="5"/>
      <c r="H721" s="5"/>
      <c r="I721" s="5"/>
      <c r="J721" s="5"/>
      <c r="K721" s="5"/>
    </row>
    <row r="722" spans="6:11" x14ac:dyDescent="0.35">
      <c r="F722" s="5"/>
      <c r="G722" s="5"/>
      <c r="H722" s="5"/>
      <c r="I722" s="5"/>
      <c r="J722" s="5"/>
      <c r="K722" s="5"/>
    </row>
    <row r="723" spans="6:11" x14ac:dyDescent="0.35">
      <c r="F723" s="5"/>
      <c r="G723" s="5"/>
      <c r="H723" s="5"/>
      <c r="I723" s="5"/>
      <c r="J723" s="5"/>
      <c r="K723" s="5"/>
    </row>
    <row r="724" spans="6:11" x14ac:dyDescent="0.35">
      <c r="F724" s="5"/>
      <c r="G724" s="5"/>
      <c r="H724" s="5"/>
      <c r="I724" s="5"/>
      <c r="J724" s="5"/>
      <c r="K724" s="5"/>
    </row>
    <row r="725" spans="6:11" x14ac:dyDescent="0.35">
      <c r="F725" s="5"/>
      <c r="G725" s="5"/>
      <c r="H725" s="5"/>
      <c r="I725" s="5"/>
      <c r="J725" s="5"/>
      <c r="K725" s="5"/>
    </row>
    <row r="726" spans="6:11" x14ac:dyDescent="0.35">
      <c r="F726" s="5"/>
      <c r="G726" s="5"/>
      <c r="H726" s="5"/>
      <c r="I726" s="5"/>
      <c r="J726" s="5"/>
      <c r="K726" s="5"/>
    </row>
    <row r="727" spans="6:11" x14ac:dyDescent="0.35">
      <c r="F727" s="5"/>
      <c r="G727" s="5"/>
      <c r="H727" s="5"/>
      <c r="I727" s="5"/>
      <c r="J727" s="5"/>
      <c r="K727" s="5"/>
    </row>
    <row r="728" spans="6:11" x14ac:dyDescent="0.35">
      <c r="F728" s="5"/>
      <c r="G728" s="5"/>
      <c r="H728" s="5"/>
      <c r="I728" s="5"/>
      <c r="J728" s="5"/>
      <c r="K728" s="5"/>
    </row>
    <row r="729" spans="6:11" x14ac:dyDescent="0.35">
      <c r="F729" s="5"/>
      <c r="G729" s="5"/>
      <c r="H729" s="5"/>
      <c r="I729" s="5"/>
      <c r="J729" s="5"/>
      <c r="K729" s="5"/>
    </row>
    <row r="730" spans="6:11" x14ac:dyDescent="0.35">
      <c r="F730" s="5"/>
      <c r="G730" s="5"/>
      <c r="H730" s="5"/>
      <c r="I730" s="5"/>
      <c r="J730" s="5"/>
      <c r="K730" s="5"/>
    </row>
    <row r="731" spans="6:11" x14ac:dyDescent="0.35">
      <c r="F731" s="5"/>
      <c r="G731" s="5"/>
      <c r="H731" s="5"/>
      <c r="I731" s="5"/>
      <c r="J731" s="5"/>
      <c r="K731" s="5"/>
    </row>
    <row r="732" spans="6:11" x14ac:dyDescent="0.35">
      <c r="F732" s="5"/>
      <c r="G732" s="5"/>
      <c r="H732" s="5"/>
      <c r="I732" s="5"/>
      <c r="J732" s="5"/>
      <c r="K732" s="5"/>
    </row>
    <row r="733" spans="6:11" x14ac:dyDescent="0.35">
      <c r="F733" s="5"/>
      <c r="G733" s="5"/>
      <c r="H733" s="5"/>
      <c r="I733" s="5"/>
      <c r="J733" s="5"/>
      <c r="K733" s="5"/>
    </row>
    <row r="734" spans="6:11" x14ac:dyDescent="0.35">
      <c r="F734" s="5"/>
      <c r="G734" s="5"/>
      <c r="H734" s="5"/>
      <c r="I734" s="5"/>
      <c r="J734" s="5"/>
      <c r="K734" s="5"/>
    </row>
    <row r="735" spans="6:11" x14ac:dyDescent="0.35">
      <c r="F735" s="5"/>
      <c r="G735" s="5"/>
      <c r="H735" s="5"/>
      <c r="I735" s="5"/>
      <c r="J735" s="5"/>
      <c r="K735" s="5"/>
    </row>
    <row r="736" spans="6:11" x14ac:dyDescent="0.35">
      <c r="F736" s="5"/>
      <c r="G736" s="5"/>
      <c r="H736" s="5"/>
      <c r="I736" s="5"/>
      <c r="J736" s="5"/>
      <c r="K736" s="5"/>
    </row>
    <row r="737" spans="6:11" x14ac:dyDescent="0.35">
      <c r="F737" s="5"/>
      <c r="G737" s="5"/>
      <c r="H737" s="5"/>
      <c r="I737" s="5"/>
      <c r="J737" s="5"/>
      <c r="K737" s="5"/>
    </row>
    <row r="738" spans="6:11" x14ac:dyDescent="0.35">
      <c r="F738" s="5"/>
      <c r="G738" s="5"/>
      <c r="H738" s="5"/>
      <c r="I738" s="5"/>
      <c r="J738" s="5"/>
      <c r="K738" s="5"/>
    </row>
    <row r="739" spans="6:11" x14ac:dyDescent="0.35">
      <c r="F739" s="5"/>
      <c r="G739" s="5"/>
      <c r="H739" s="5"/>
      <c r="I739" s="5"/>
      <c r="J739" s="5"/>
      <c r="K739" s="5"/>
    </row>
    <row r="740" spans="6:11" x14ac:dyDescent="0.35">
      <c r="F740" s="5"/>
      <c r="G740" s="5"/>
      <c r="H740" s="5"/>
      <c r="I740" s="5"/>
      <c r="J740" s="5"/>
      <c r="K740" s="5"/>
    </row>
    <row r="741" spans="6:11" x14ac:dyDescent="0.35">
      <c r="F741" s="5"/>
      <c r="G741" s="5"/>
      <c r="H741" s="5"/>
      <c r="I741" s="5"/>
      <c r="J741" s="5"/>
      <c r="K741" s="5"/>
    </row>
    <row r="742" spans="6:11" x14ac:dyDescent="0.35">
      <c r="F742" s="5"/>
      <c r="G742" s="5"/>
      <c r="H742" s="5"/>
      <c r="I742" s="5"/>
      <c r="J742" s="5"/>
      <c r="K742" s="5"/>
    </row>
    <row r="743" spans="6:11" x14ac:dyDescent="0.35">
      <c r="F743" s="5"/>
      <c r="G743" s="5"/>
      <c r="H743" s="5"/>
      <c r="I743" s="5"/>
      <c r="J743" s="5"/>
      <c r="K743" s="5"/>
    </row>
    <row r="744" spans="6:11" x14ac:dyDescent="0.35">
      <c r="F744" s="5"/>
      <c r="G744" s="5"/>
      <c r="H744" s="5"/>
      <c r="I744" s="5"/>
      <c r="J744" s="5"/>
      <c r="K744" s="5"/>
    </row>
    <row r="745" spans="6:11" x14ac:dyDescent="0.35">
      <c r="F745" s="5"/>
      <c r="G745" s="5"/>
      <c r="H745" s="5"/>
      <c r="I745" s="5"/>
      <c r="J745" s="5"/>
      <c r="K745" s="5"/>
    </row>
    <row r="746" spans="6:11" x14ac:dyDescent="0.35">
      <c r="F746" s="5"/>
      <c r="G746" s="5"/>
      <c r="H746" s="5"/>
      <c r="I746" s="5"/>
      <c r="J746" s="5"/>
      <c r="K746" s="5"/>
    </row>
    <row r="747" spans="6:11" x14ac:dyDescent="0.35">
      <c r="F747" s="5"/>
      <c r="G747" s="5"/>
      <c r="H747" s="5"/>
      <c r="I747" s="5"/>
      <c r="J747" s="5"/>
      <c r="K747" s="5"/>
    </row>
    <row r="748" spans="6:11" x14ac:dyDescent="0.35">
      <c r="F748" s="5"/>
      <c r="G748" s="5"/>
      <c r="H748" s="5"/>
      <c r="I748" s="5"/>
      <c r="J748" s="5"/>
      <c r="K748" s="5"/>
    </row>
    <row r="749" spans="6:11" x14ac:dyDescent="0.35">
      <c r="F749" s="5"/>
      <c r="G749" s="5"/>
      <c r="H749" s="5"/>
      <c r="I749" s="5"/>
      <c r="J749" s="5"/>
      <c r="K749" s="5"/>
    </row>
    <row r="750" spans="6:11" x14ac:dyDescent="0.35">
      <c r="F750" s="5"/>
      <c r="G750" s="5"/>
      <c r="H750" s="5"/>
      <c r="I750" s="5"/>
      <c r="J750" s="5"/>
      <c r="K750" s="5"/>
    </row>
    <row r="751" spans="6:11" x14ac:dyDescent="0.35">
      <c r="F751" s="5"/>
      <c r="G751" s="5"/>
      <c r="H751" s="5"/>
      <c r="I751" s="5"/>
      <c r="J751" s="5"/>
      <c r="K751" s="5"/>
    </row>
    <row r="752" spans="6:11" x14ac:dyDescent="0.35">
      <c r="F752" s="5"/>
      <c r="G752" s="5"/>
      <c r="H752" s="5"/>
      <c r="I752" s="5"/>
      <c r="J752" s="5"/>
      <c r="K752" s="5"/>
    </row>
    <row r="753" spans="6:11" x14ac:dyDescent="0.35">
      <c r="F753" s="5"/>
      <c r="G753" s="5"/>
      <c r="H753" s="5"/>
      <c r="I753" s="5"/>
      <c r="J753" s="5"/>
      <c r="K753" s="5"/>
    </row>
    <row r="754" spans="6:11" x14ac:dyDescent="0.35">
      <c r="F754" s="5"/>
      <c r="G754" s="5"/>
      <c r="H754" s="5"/>
      <c r="I754" s="5"/>
      <c r="J754" s="5"/>
      <c r="K754" s="5"/>
    </row>
    <row r="755" spans="6:11" x14ac:dyDescent="0.35">
      <c r="F755" s="5"/>
      <c r="G755" s="5"/>
      <c r="H755" s="5"/>
      <c r="I755" s="5"/>
      <c r="J755" s="5"/>
      <c r="K755" s="5"/>
    </row>
    <row r="756" spans="6:11" x14ac:dyDescent="0.35">
      <c r="F756" s="5"/>
      <c r="G756" s="5"/>
      <c r="H756" s="5"/>
      <c r="I756" s="5"/>
      <c r="J756" s="5"/>
      <c r="K756" s="5"/>
    </row>
    <row r="757" spans="6:11" x14ac:dyDescent="0.35">
      <c r="F757" s="5"/>
      <c r="G757" s="5"/>
      <c r="H757" s="5"/>
      <c r="I757" s="5"/>
      <c r="J757" s="5"/>
      <c r="K757" s="5"/>
    </row>
    <row r="758" spans="6:11" x14ac:dyDescent="0.35">
      <c r="F758" s="5"/>
      <c r="G758" s="5"/>
      <c r="H758" s="5"/>
      <c r="I758" s="5"/>
      <c r="J758" s="5"/>
      <c r="K758" s="5"/>
    </row>
    <row r="759" spans="6:11" x14ac:dyDescent="0.35">
      <c r="F759" s="5"/>
      <c r="G759" s="5"/>
      <c r="H759" s="5"/>
      <c r="I759" s="5"/>
      <c r="J759" s="5"/>
      <c r="K759" s="5"/>
    </row>
    <row r="760" spans="6:11" x14ac:dyDescent="0.35">
      <c r="F760" s="5"/>
      <c r="G760" s="5"/>
      <c r="H760" s="5"/>
      <c r="I760" s="5"/>
      <c r="J760" s="5"/>
      <c r="K760" s="5"/>
    </row>
    <row r="761" spans="6:11" x14ac:dyDescent="0.35">
      <c r="F761" s="5"/>
      <c r="G761" s="5"/>
      <c r="H761" s="5"/>
      <c r="I761" s="5"/>
      <c r="J761" s="5"/>
      <c r="K761" s="5"/>
    </row>
    <row r="762" spans="6:11" x14ac:dyDescent="0.35">
      <c r="F762" s="5"/>
      <c r="G762" s="5"/>
      <c r="H762" s="5"/>
      <c r="I762" s="5"/>
      <c r="J762" s="5"/>
      <c r="K762" s="5"/>
    </row>
    <row r="763" spans="6:11" x14ac:dyDescent="0.35">
      <c r="F763" s="5"/>
      <c r="G763" s="5"/>
      <c r="H763" s="5"/>
      <c r="I763" s="5"/>
      <c r="J763" s="5"/>
      <c r="K763" s="5"/>
    </row>
    <row r="764" spans="6:11" x14ac:dyDescent="0.35">
      <c r="F764" s="5"/>
      <c r="G764" s="5"/>
      <c r="H764" s="5"/>
      <c r="I764" s="5"/>
      <c r="J764" s="5"/>
      <c r="K764" s="5"/>
    </row>
    <row r="765" spans="6:11" x14ac:dyDescent="0.35">
      <c r="F765" s="5"/>
      <c r="G765" s="5"/>
      <c r="H765" s="5"/>
      <c r="I765" s="5"/>
      <c r="J765" s="5"/>
      <c r="K765" s="5"/>
    </row>
    <row r="766" spans="6:11" x14ac:dyDescent="0.35">
      <c r="F766" s="5"/>
      <c r="G766" s="5"/>
      <c r="H766" s="5"/>
      <c r="I766" s="5"/>
      <c r="J766" s="5"/>
      <c r="K766" s="5"/>
    </row>
    <row r="767" spans="6:11" x14ac:dyDescent="0.35">
      <c r="F767" s="5"/>
      <c r="G767" s="5"/>
      <c r="H767" s="5"/>
      <c r="I767" s="5"/>
      <c r="J767" s="5"/>
      <c r="K767" s="5"/>
    </row>
    <row r="768" spans="6:11" x14ac:dyDescent="0.35">
      <c r="F768" s="5"/>
      <c r="G768" s="5"/>
      <c r="H768" s="5"/>
      <c r="I768" s="5"/>
      <c r="J768" s="5"/>
      <c r="K768" s="5"/>
    </row>
    <row r="769" spans="6:11" x14ac:dyDescent="0.35">
      <c r="F769" s="5"/>
      <c r="G769" s="5"/>
      <c r="H769" s="5"/>
      <c r="I769" s="5"/>
      <c r="J769" s="5"/>
      <c r="K769" s="5"/>
    </row>
    <row r="770" spans="6:11" x14ac:dyDescent="0.35">
      <c r="F770" s="5"/>
      <c r="G770" s="5"/>
      <c r="H770" s="5"/>
      <c r="I770" s="5"/>
      <c r="J770" s="5"/>
      <c r="K770" s="5"/>
    </row>
    <row r="771" spans="6:11" x14ac:dyDescent="0.35">
      <c r="F771" s="5"/>
      <c r="G771" s="5"/>
      <c r="H771" s="5"/>
      <c r="I771" s="5"/>
      <c r="J771" s="5"/>
      <c r="K771" s="5"/>
    </row>
    <row r="772" spans="6:11" x14ac:dyDescent="0.35">
      <c r="F772" s="5"/>
      <c r="G772" s="5"/>
      <c r="H772" s="5"/>
      <c r="I772" s="5"/>
      <c r="J772" s="5"/>
      <c r="K772" s="5"/>
    </row>
    <row r="773" spans="6:11" x14ac:dyDescent="0.35">
      <c r="F773" s="5"/>
      <c r="G773" s="5"/>
      <c r="H773" s="5"/>
      <c r="I773" s="5"/>
      <c r="J773" s="5"/>
      <c r="K773" s="5"/>
    </row>
    <row r="774" spans="6:11" x14ac:dyDescent="0.35">
      <c r="F774" s="5"/>
      <c r="G774" s="5"/>
      <c r="H774" s="5"/>
      <c r="I774" s="5"/>
      <c r="J774" s="5"/>
      <c r="K774" s="5"/>
    </row>
    <row r="775" spans="6:11" x14ac:dyDescent="0.35">
      <c r="F775" s="5"/>
      <c r="G775" s="5"/>
      <c r="H775" s="5"/>
      <c r="I775" s="5"/>
      <c r="J775" s="5"/>
      <c r="K775" s="5"/>
    </row>
    <row r="776" spans="6:11" x14ac:dyDescent="0.35">
      <c r="F776" s="5"/>
      <c r="G776" s="5"/>
      <c r="H776" s="5"/>
      <c r="I776" s="5"/>
      <c r="J776" s="5"/>
      <c r="K776" s="5"/>
    </row>
    <row r="777" spans="6:11" x14ac:dyDescent="0.35">
      <c r="F777" s="5"/>
      <c r="G777" s="5"/>
      <c r="H777" s="5"/>
      <c r="I777" s="5"/>
      <c r="J777" s="5"/>
      <c r="K777" s="5"/>
    </row>
    <row r="778" spans="6:11" x14ac:dyDescent="0.35">
      <c r="F778" s="5"/>
      <c r="G778" s="5"/>
      <c r="H778" s="5"/>
      <c r="I778" s="5"/>
      <c r="J778" s="5"/>
      <c r="K778" s="5"/>
    </row>
    <row r="779" spans="6:11" x14ac:dyDescent="0.35">
      <c r="F779" s="5"/>
      <c r="G779" s="5"/>
      <c r="H779" s="5"/>
      <c r="I779" s="5"/>
      <c r="J779" s="5"/>
      <c r="K779" s="5"/>
    </row>
    <row r="780" spans="6:11" x14ac:dyDescent="0.35">
      <c r="F780" s="5"/>
      <c r="G780" s="5"/>
      <c r="H780" s="5"/>
      <c r="I780" s="5"/>
      <c r="J780" s="5"/>
      <c r="K780" s="5"/>
    </row>
    <row r="781" spans="6:11" x14ac:dyDescent="0.35">
      <c r="F781" s="5"/>
      <c r="G781" s="5"/>
      <c r="H781" s="5"/>
      <c r="I781" s="5"/>
      <c r="J781" s="5"/>
      <c r="K781" s="5"/>
    </row>
    <row r="782" spans="6:11" x14ac:dyDescent="0.35">
      <c r="F782" s="5"/>
      <c r="G782" s="5"/>
      <c r="H782" s="5"/>
      <c r="I782" s="5"/>
      <c r="J782" s="5"/>
      <c r="K782" s="5"/>
    </row>
    <row r="783" spans="6:11" x14ac:dyDescent="0.35">
      <c r="F783" s="5"/>
      <c r="G783" s="5"/>
      <c r="H783" s="5"/>
      <c r="I783" s="5"/>
      <c r="J783" s="5"/>
      <c r="K783" s="5"/>
    </row>
    <row r="784" spans="6:11" x14ac:dyDescent="0.35">
      <c r="F784" s="5"/>
      <c r="G784" s="5"/>
      <c r="H784" s="5"/>
      <c r="I784" s="5"/>
      <c r="J784" s="5"/>
      <c r="K784" s="5"/>
    </row>
    <row r="785" spans="6:11" x14ac:dyDescent="0.35">
      <c r="F785" s="5"/>
      <c r="G785" s="5"/>
      <c r="H785" s="5"/>
      <c r="I785" s="5"/>
      <c r="J785" s="5"/>
      <c r="K785" s="5"/>
    </row>
    <row r="786" spans="6:11" x14ac:dyDescent="0.35">
      <c r="F786" s="5"/>
      <c r="G786" s="5"/>
      <c r="H786" s="5"/>
      <c r="I786" s="5"/>
      <c r="J786" s="5"/>
      <c r="K786" s="5"/>
    </row>
    <row r="787" spans="6:11" x14ac:dyDescent="0.35">
      <c r="F787" s="5"/>
      <c r="G787" s="5"/>
      <c r="H787" s="5"/>
      <c r="I787" s="5"/>
      <c r="J787" s="5"/>
      <c r="K787" s="5"/>
    </row>
    <row r="788" spans="6:11" x14ac:dyDescent="0.35">
      <c r="F788" s="5"/>
      <c r="G788" s="5"/>
      <c r="H788" s="5"/>
      <c r="I788" s="5"/>
      <c r="J788" s="5"/>
      <c r="K788" s="5"/>
    </row>
    <row r="789" spans="6:11" x14ac:dyDescent="0.35">
      <c r="F789" s="5"/>
      <c r="G789" s="5"/>
      <c r="H789" s="5"/>
      <c r="I789" s="5"/>
      <c r="J789" s="5"/>
      <c r="K789" s="5"/>
    </row>
    <row r="790" spans="6:11" x14ac:dyDescent="0.35">
      <c r="F790" s="5"/>
      <c r="G790" s="5"/>
      <c r="H790" s="5"/>
      <c r="I790" s="5"/>
      <c r="J790" s="5"/>
      <c r="K790" s="5"/>
    </row>
    <row r="791" spans="6:11" x14ac:dyDescent="0.35">
      <c r="F791" s="5"/>
      <c r="G791" s="5"/>
      <c r="H791" s="5"/>
      <c r="I791" s="5"/>
      <c r="J791" s="5"/>
      <c r="K791" s="5"/>
    </row>
    <row r="792" spans="6:11" x14ac:dyDescent="0.35">
      <c r="F792" s="5"/>
      <c r="G792" s="5"/>
      <c r="H792" s="5"/>
      <c r="I792" s="5"/>
      <c r="J792" s="5"/>
      <c r="K792" s="5"/>
    </row>
    <row r="793" spans="6:11" x14ac:dyDescent="0.35">
      <c r="F793" s="5"/>
      <c r="G793" s="5"/>
      <c r="H793" s="5"/>
      <c r="I793" s="5"/>
      <c r="J793" s="5"/>
      <c r="K793" s="5"/>
    </row>
    <row r="794" spans="6:11" x14ac:dyDescent="0.35">
      <c r="F794" s="5"/>
      <c r="G794" s="5"/>
      <c r="H794" s="5"/>
      <c r="I794" s="5"/>
      <c r="J794" s="5"/>
      <c r="K794" s="5"/>
    </row>
    <row r="795" spans="6:11" x14ac:dyDescent="0.35">
      <c r="F795" s="5"/>
      <c r="G795" s="5"/>
      <c r="H795" s="5"/>
      <c r="I795" s="5"/>
      <c r="J795" s="5"/>
      <c r="K795" s="5"/>
    </row>
    <row r="796" spans="6:11" x14ac:dyDescent="0.35">
      <c r="F796" s="5"/>
      <c r="G796" s="5"/>
      <c r="H796" s="5"/>
      <c r="I796" s="5"/>
      <c r="J796" s="5"/>
      <c r="K796" s="5"/>
    </row>
    <row r="797" spans="6:11" x14ac:dyDescent="0.35">
      <c r="F797" s="5"/>
      <c r="G797" s="5"/>
      <c r="H797" s="5"/>
      <c r="I797" s="5"/>
      <c r="J797" s="5"/>
      <c r="K797" s="5"/>
    </row>
    <row r="798" spans="6:11" x14ac:dyDescent="0.35">
      <c r="F798" s="5"/>
      <c r="G798" s="5"/>
      <c r="H798" s="5"/>
      <c r="I798" s="5"/>
      <c r="J798" s="5"/>
      <c r="K798" s="5"/>
    </row>
    <row r="799" spans="6:11" x14ac:dyDescent="0.35">
      <c r="F799" s="5"/>
      <c r="G799" s="5"/>
      <c r="H799" s="5"/>
      <c r="I799" s="5"/>
      <c r="J799" s="5"/>
      <c r="K799" s="5"/>
    </row>
    <row r="800" spans="6:11" x14ac:dyDescent="0.35">
      <c r="F800" s="5"/>
      <c r="G800" s="5"/>
      <c r="H800" s="5"/>
      <c r="I800" s="5"/>
      <c r="J800" s="5"/>
      <c r="K800" s="5"/>
    </row>
    <row r="801" spans="6:11" x14ac:dyDescent="0.35">
      <c r="F801" s="5"/>
      <c r="G801" s="5"/>
      <c r="H801" s="5"/>
      <c r="I801" s="5"/>
      <c r="J801" s="5"/>
      <c r="K801" s="5"/>
    </row>
    <row r="802" spans="6:11" x14ac:dyDescent="0.35">
      <c r="F802" s="5"/>
      <c r="G802" s="5"/>
      <c r="H802" s="5"/>
      <c r="I802" s="5"/>
      <c r="J802" s="5"/>
      <c r="K802" s="5"/>
    </row>
    <row r="803" spans="6:11" x14ac:dyDescent="0.35">
      <c r="F803" s="5"/>
      <c r="G803" s="5"/>
      <c r="H803" s="5"/>
      <c r="I803" s="5"/>
      <c r="J803" s="5"/>
      <c r="K803" s="5"/>
    </row>
    <row r="804" spans="6:11" x14ac:dyDescent="0.35">
      <c r="F804" s="5"/>
      <c r="G804" s="5"/>
      <c r="H804" s="5"/>
      <c r="I804" s="5"/>
      <c r="J804" s="5"/>
      <c r="K804" s="5"/>
    </row>
    <row r="805" spans="6:11" x14ac:dyDescent="0.35">
      <c r="F805" s="5"/>
      <c r="G805" s="5"/>
      <c r="H805" s="5"/>
      <c r="I805" s="5"/>
      <c r="J805" s="5"/>
      <c r="K805" s="5"/>
    </row>
    <row r="806" spans="6:11" x14ac:dyDescent="0.35">
      <c r="F806" s="5"/>
      <c r="G806" s="5"/>
      <c r="H806" s="5"/>
      <c r="I806" s="5"/>
      <c r="J806" s="5"/>
      <c r="K806" s="5"/>
    </row>
    <row r="807" spans="6:11" x14ac:dyDescent="0.35">
      <c r="F807" s="5"/>
      <c r="G807" s="5"/>
      <c r="H807" s="5"/>
      <c r="I807" s="5"/>
      <c r="J807" s="5"/>
      <c r="K807" s="5"/>
    </row>
    <row r="808" spans="6:11" x14ac:dyDescent="0.35">
      <c r="F808" s="5"/>
      <c r="G808" s="5"/>
      <c r="H808" s="5"/>
      <c r="I808" s="5"/>
      <c r="J808" s="5"/>
      <c r="K808" s="5"/>
    </row>
    <row r="809" spans="6:11" x14ac:dyDescent="0.35">
      <c r="F809" s="5"/>
      <c r="G809" s="5"/>
      <c r="H809" s="5"/>
      <c r="I809" s="5"/>
      <c r="J809" s="5"/>
      <c r="K809" s="5"/>
    </row>
    <row r="810" spans="6:11" x14ac:dyDescent="0.35">
      <c r="F810" s="5"/>
      <c r="G810" s="5"/>
      <c r="H810" s="5"/>
      <c r="I810" s="5"/>
      <c r="J810" s="5"/>
      <c r="K810" s="5"/>
    </row>
    <row r="811" spans="6:11" x14ac:dyDescent="0.35">
      <c r="F811" s="5"/>
      <c r="G811" s="5"/>
      <c r="H811" s="5"/>
      <c r="I811" s="5"/>
      <c r="J811" s="5"/>
      <c r="K811" s="5"/>
    </row>
    <row r="812" spans="6:11" x14ac:dyDescent="0.35">
      <c r="F812" s="5"/>
      <c r="G812" s="5"/>
      <c r="H812" s="5"/>
      <c r="I812" s="5"/>
      <c r="J812" s="5"/>
      <c r="K812" s="5"/>
    </row>
    <row r="813" spans="6:11" x14ac:dyDescent="0.35">
      <c r="F813" s="5"/>
      <c r="G813" s="5"/>
      <c r="H813" s="5"/>
      <c r="I813" s="5"/>
      <c r="J813" s="5"/>
      <c r="K813" s="5"/>
    </row>
    <row r="814" spans="6:11" x14ac:dyDescent="0.35">
      <c r="F814" s="5"/>
      <c r="G814" s="5"/>
      <c r="H814" s="5"/>
      <c r="I814" s="5"/>
      <c r="J814" s="5"/>
      <c r="K814" s="5"/>
    </row>
    <row r="815" spans="6:11" x14ac:dyDescent="0.35">
      <c r="F815" s="5"/>
      <c r="G815" s="5"/>
      <c r="H815" s="5"/>
      <c r="I815" s="5"/>
      <c r="J815" s="5"/>
      <c r="K815" s="5"/>
    </row>
    <row r="816" spans="6:11" x14ac:dyDescent="0.35">
      <c r="F816" s="5"/>
      <c r="G816" s="5"/>
      <c r="H816" s="5"/>
      <c r="I816" s="5"/>
      <c r="J816" s="5"/>
      <c r="K816" s="5"/>
    </row>
    <row r="817" spans="6:11" x14ac:dyDescent="0.35">
      <c r="F817" s="5"/>
      <c r="G817" s="5"/>
      <c r="H817" s="5"/>
      <c r="I817" s="5"/>
      <c r="J817" s="5"/>
      <c r="K817" s="5"/>
    </row>
    <row r="818" spans="6:11" x14ac:dyDescent="0.35">
      <c r="F818" s="5"/>
      <c r="G818" s="5"/>
      <c r="H818" s="5"/>
      <c r="I818" s="5"/>
      <c r="J818" s="5"/>
      <c r="K818" s="5"/>
    </row>
    <row r="819" spans="6:11" x14ac:dyDescent="0.35">
      <c r="F819" s="5"/>
      <c r="G819" s="5"/>
      <c r="H819" s="5"/>
      <c r="I819" s="5"/>
      <c r="J819" s="5"/>
      <c r="K819" s="5"/>
    </row>
    <row r="820" spans="6:11" x14ac:dyDescent="0.35">
      <c r="F820" s="5"/>
      <c r="G820" s="5"/>
      <c r="H820" s="5"/>
      <c r="I820" s="5"/>
      <c r="J820" s="5"/>
      <c r="K820" s="5"/>
    </row>
    <row r="821" spans="6:11" x14ac:dyDescent="0.35">
      <c r="F821" s="5"/>
      <c r="G821" s="5"/>
      <c r="H821" s="5"/>
      <c r="I821" s="5"/>
      <c r="J821" s="5"/>
      <c r="K821" s="5"/>
    </row>
    <row r="822" spans="6:11" x14ac:dyDescent="0.35">
      <c r="F822" s="5"/>
      <c r="G822" s="5"/>
      <c r="H822" s="5"/>
      <c r="I822" s="5"/>
      <c r="J822" s="5"/>
      <c r="K822" s="5"/>
    </row>
    <row r="823" spans="6:11" x14ac:dyDescent="0.35">
      <c r="F823" s="5"/>
      <c r="G823" s="5"/>
      <c r="H823" s="5"/>
      <c r="I823" s="5"/>
      <c r="J823" s="5"/>
      <c r="K823" s="5"/>
    </row>
    <row r="824" spans="6:11" x14ac:dyDescent="0.35">
      <c r="F824" s="5"/>
      <c r="G824" s="5"/>
      <c r="H824" s="5"/>
      <c r="I824" s="5"/>
      <c r="J824" s="5"/>
      <c r="K824" s="5"/>
    </row>
    <row r="825" spans="6:11" x14ac:dyDescent="0.35">
      <c r="F825" s="5"/>
      <c r="G825" s="5"/>
      <c r="H825" s="5"/>
      <c r="I825" s="5"/>
      <c r="J825" s="5"/>
      <c r="K825" s="5"/>
    </row>
    <row r="826" spans="6:11" x14ac:dyDescent="0.35">
      <c r="F826" s="5"/>
      <c r="G826" s="5"/>
      <c r="H826" s="5"/>
      <c r="I826" s="5"/>
      <c r="J826" s="5"/>
      <c r="K826" s="5"/>
    </row>
    <row r="827" spans="6:11" x14ac:dyDescent="0.35">
      <c r="F827" s="5"/>
      <c r="G827" s="5"/>
      <c r="H827" s="5"/>
      <c r="I827" s="5"/>
      <c r="J827" s="5"/>
      <c r="K827" s="5"/>
    </row>
    <row r="828" spans="6:11" x14ac:dyDescent="0.35">
      <c r="F828" s="5"/>
      <c r="G828" s="5"/>
      <c r="H828" s="5"/>
      <c r="I828" s="5"/>
      <c r="J828" s="5"/>
      <c r="K828" s="5"/>
    </row>
    <row r="829" spans="6:11" x14ac:dyDescent="0.35">
      <c r="F829" s="5"/>
      <c r="G829" s="5"/>
      <c r="H829" s="5"/>
      <c r="I829" s="5"/>
      <c r="J829" s="5"/>
      <c r="K829" s="5"/>
    </row>
    <row r="830" spans="6:11" x14ac:dyDescent="0.35">
      <c r="F830" s="5"/>
      <c r="G830" s="5"/>
      <c r="H830" s="5"/>
      <c r="I830" s="5"/>
      <c r="J830" s="5"/>
      <c r="K830" s="5"/>
    </row>
    <row r="831" spans="6:11" x14ac:dyDescent="0.35">
      <c r="F831" s="5"/>
      <c r="G831" s="5"/>
      <c r="H831" s="5"/>
      <c r="I831" s="5"/>
      <c r="J831" s="5"/>
      <c r="K831" s="5"/>
    </row>
    <row r="832" spans="6:11" x14ac:dyDescent="0.35">
      <c r="F832" s="5"/>
      <c r="G832" s="5"/>
      <c r="H832" s="5"/>
      <c r="I832" s="5"/>
      <c r="J832" s="5"/>
      <c r="K832" s="5"/>
    </row>
    <row r="833" spans="6:11" x14ac:dyDescent="0.35">
      <c r="F833" s="5"/>
      <c r="G833" s="5"/>
      <c r="H833" s="5"/>
      <c r="I833" s="5"/>
      <c r="J833" s="5"/>
      <c r="K833" s="5"/>
    </row>
    <row r="834" spans="6:11" x14ac:dyDescent="0.35">
      <c r="F834" s="5"/>
      <c r="G834" s="5"/>
      <c r="H834" s="5"/>
      <c r="I834" s="5"/>
      <c r="J834" s="5"/>
      <c r="K834" s="5"/>
    </row>
    <row r="835" spans="6:11" x14ac:dyDescent="0.35">
      <c r="F835" s="5"/>
      <c r="G835" s="5"/>
      <c r="H835" s="5"/>
      <c r="I835" s="5"/>
      <c r="J835" s="5"/>
      <c r="K835" s="5"/>
    </row>
    <row r="836" spans="6:11" x14ac:dyDescent="0.35">
      <c r="F836" s="5"/>
      <c r="G836" s="5"/>
      <c r="H836" s="5"/>
      <c r="I836" s="5"/>
      <c r="J836" s="5"/>
      <c r="K836" s="5"/>
    </row>
    <row r="837" spans="6:11" x14ac:dyDescent="0.35">
      <c r="F837" s="5"/>
      <c r="G837" s="5"/>
      <c r="H837" s="5"/>
      <c r="I837" s="5"/>
      <c r="J837" s="5"/>
      <c r="K837" s="5"/>
    </row>
    <row r="838" spans="6:11" x14ac:dyDescent="0.35">
      <c r="F838" s="5"/>
      <c r="G838" s="5"/>
      <c r="H838" s="5"/>
      <c r="I838" s="5"/>
      <c r="J838" s="5"/>
      <c r="K838" s="5"/>
    </row>
    <row r="839" spans="6:11" x14ac:dyDescent="0.35">
      <c r="F839" s="5"/>
      <c r="G839" s="5"/>
      <c r="H839" s="5"/>
      <c r="I839" s="5"/>
      <c r="J839" s="5"/>
      <c r="K839" s="5"/>
    </row>
    <row r="840" spans="6:11" x14ac:dyDescent="0.35">
      <c r="F840" s="5"/>
      <c r="G840" s="5"/>
      <c r="H840" s="5"/>
      <c r="I840" s="5"/>
      <c r="J840" s="5"/>
      <c r="K840" s="5"/>
    </row>
    <row r="841" spans="6:11" x14ac:dyDescent="0.35">
      <c r="F841" s="5"/>
      <c r="G841" s="5"/>
      <c r="H841" s="5"/>
      <c r="I841" s="5"/>
      <c r="J841" s="5"/>
      <c r="K841" s="5"/>
    </row>
    <row r="842" spans="6:11" x14ac:dyDescent="0.35">
      <c r="F842" s="5"/>
      <c r="G842" s="5"/>
      <c r="H842" s="5"/>
      <c r="I842" s="5"/>
      <c r="J842" s="5"/>
      <c r="K842" s="5"/>
    </row>
    <row r="843" spans="6:11" x14ac:dyDescent="0.35">
      <c r="F843" s="5"/>
      <c r="G843" s="5"/>
      <c r="H843" s="5"/>
      <c r="I843" s="5"/>
      <c r="J843" s="5"/>
      <c r="K843" s="5"/>
    </row>
    <row r="844" spans="6:11" x14ac:dyDescent="0.35">
      <c r="F844" s="5"/>
      <c r="G844" s="5"/>
      <c r="H844" s="5"/>
      <c r="I844" s="5"/>
      <c r="J844" s="5"/>
      <c r="K844" s="5"/>
    </row>
    <row r="845" spans="6:11" x14ac:dyDescent="0.35">
      <c r="F845" s="5"/>
      <c r="G845" s="5"/>
      <c r="H845" s="5"/>
      <c r="I845" s="5"/>
      <c r="J845" s="5"/>
      <c r="K845" s="5"/>
    </row>
    <row r="846" spans="6:11" x14ac:dyDescent="0.35">
      <c r="F846" s="5"/>
      <c r="G846" s="5"/>
      <c r="H846" s="5"/>
      <c r="I846" s="5"/>
      <c r="J846" s="5"/>
      <c r="K846" s="5"/>
    </row>
    <row r="847" spans="6:11" x14ac:dyDescent="0.35">
      <c r="F847" s="5"/>
      <c r="G847" s="5"/>
      <c r="H847" s="5"/>
      <c r="I847" s="5"/>
      <c r="J847" s="5"/>
      <c r="K847" s="5"/>
    </row>
    <row r="848" spans="6:11" x14ac:dyDescent="0.35">
      <c r="F848" s="5"/>
      <c r="G848" s="5"/>
      <c r="H848" s="5"/>
      <c r="I848" s="5"/>
      <c r="J848" s="5"/>
      <c r="K848" s="5"/>
    </row>
    <row r="849" spans="6:11" x14ac:dyDescent="0.35">
      <c r="F849" s="5"/>
      <c r="G849" s="5"/>
      <c r="H849" s="5"/>
      <c r="I849" s="5"/>
      <c r="J849" s="5"/>
      <c r="K849" s="5"/>
    </row>
    <row r="850" spans="6:11" x14ac:dyDescent="0.35">
      <c r="F850" s="5"/>
      <c r="G850" s="5"/>
      <c r="H850" s="5"/>
      <c r="I850" s="5"/>
      <c r="J850" s="5"/>
      <c r="K850" s="5"/>
    </row>
    <row r="851" spans="6:11" x14ac:dyDescent="0.35">
      <c r="F851" s="5"/>
      <c r="G851" s="5"/>
      <c r="H851" s="5"/>
      <c r="I851" s="5"/>
      <c r="J851" s="5"/>
      <c r="K851" s="5"/>
    </row>
    <row r="852" spans="6:11" x14ac:dyDescent="0.35">
      <c r="F852" s="5"/>
      <c r="G852" s="5"/>
      <c r="H852" s="5"/>
      <c r="I852" s="5"/>
      <c r="J852" s="5"/>
      <c r="K852" s="5"/>
    </row>
    <row r="853" spans="6:11" x14ac:dyDescent="0.35">
      <c r="F853" s="5"/>
      <c r="G853" s="5"/>
      <c r="H853" s="5"/>
      <c r="I853" s="5"/>
      <c r="J853" s="5"/>
      <c r="K853" s="5"/>
    </row>
    <row r="854" spans="6:11" x14ac:dyDescent="0.35">
      <c r="F854" s="5"/>
      <c r="G854" s="5"/>
      <c r="H854" s="5"/>
      <c r="I854" s="5"/>
      <c r="J854" s="5"/>
      <c r="K854" s="5"/>
    </row>
    <row r="855" spans="6:11" x14ac:dyDescent="0.35">
      <c r="F855" s="5"/>
      <c r="G855" s="5"/>
      <c r="H855" s="5"/>
      <c r="I855" s="5"/>
      <c r="J855" s="5"/>
      <c r="K855" s="5"/>
    </row>
    <row r="856" spans="6:11" x14ac:dyDescent="0.35">
      <c r="F856" s="5"/>
      <c r="G856" s="5"/>
      <c r="H856" s="5"/>
      <c r="I856" s="5"/>
      <c r="J856" s="5"/>
      <c r="K856" s="5"/>
    </row>
    <row r="857" spans="6:11" x14ac:dyDescent="0.35">
      <c r="F857" s="5"/>
      <c r="G857" s="5"/>
      <c r="H857" s="5"/>
      <c r="I857" s="5"/>
      <c r="J857" s="5"/>
      <c r="K857" s="5"/>
    </row>
    <row r="858" spans="6:11" x14ac:dyDescent="0.35">
      <c r="F858" s="5"/>
      <c r="G858" s="5"/>
      <c r="H858" s="5"/>
      <c r="I858" s="5"/>
      <c r="J858" s="5"/>
      <c r="K858" s="5"/>
    </row>
    <row r="859" spans="6:11" x14ac:dyDescent="0.35">
      <c r="F859" s="5"/>
      <c r="G859" s="5"/>
      <c r="H859" s="5"/>
      <c r="I859" s="5"/>
      <c r="J859" s="5"/>
      <c r="K859" s="5"/>
    </row>
    <row r="860" spans="6:11" x14ac:dyDescent="0.35">
      <c r="F860" s="5"/>
      <c r="G860" s="5"/>
      <c r="H860" s="5"/>
      <c r="I860" s="5"/>
      <c r="J860" s="5"/>
      <c r="K860" s="5"/>
    </row>
    <row r="861" spans="6:11" x14ac:dyDescent="0.35">
      <c r="F861" s="5"/>
      <c r="G861" s="5"/>
      <c r="H861" s="5"/>
      <c r="I861" s="5"/>
      <c r="J861" s="5"/>
      <c r="K861" s="5"/>
    </row>
    <row r="862" spans="6:11" x14ac:dyDescent="0.35">
      <c r="F862" s="5"/>
      <c r="G862" s="5"/>
      <c r="H862" s="5"/>
      <c r="I862" s="5"/>
      <c r="J862" s="5"/>
      <c r="K862" s="5"/>
    </row>
    <row r="863" spans="6:11" x14ac:dyDescent="0.35">
      <c r="F863" s="5"/>
      <c r="G863" s="5"/>
      <c r="H863" s="5"/>
      <c r="I863" s="5"/>
      <c r="J863" s="5"/>
      <c r="K863" s="5"/>
    </row>
    <row r="864" spans="6:11" x14ac:dyDescent="0.35">
      <c r="F864" s="5"/>
      <c r="G864" s="5"/>
      <c r="H864" s="5"/>
      <c r="I864" s="5"/>
      <c r="J864" s="5"/>
      <c r="K864" s="5"/>
    </row>
    <row r="865" spans="6:11" x14ac:dyDescent="0.35">
      <c r="F865" s="5"/>
      <c r="G865" s="5"/>
      <c r="H865" s="5"/>
      <c r="I865" s="5"/>
      <c r="J865" s="5"/>
      <c r="K865" s="5"/>
    </row>
    <row r="866" spans="6:11" x14ac:dyDescent="0.35">
      <c r="F866" s="5"/>
      <c r="G866" s="5"/>
      <c r="H866" s="5"/>
      <c r="I866" s="5"/>
      <c r="J866" s="5"/>
      <c r="K866" s="5"/>
    </row>
    <row r="867" spans="6:11" x14ac:dyDescent="0.35">
      <c r="F867" s="5"/>
      <c r="G867" s="5"/>
      <c r="H867" s="5"/>
      <c r="I867" s="5"/>
      <c r="J867" s="5"/>
      <c r="K867" s="5"/>
    </row>
    <row r="868" spans="6:11" x14ac:dyDescent="0.35">
      <c r="F868" s="5"/>
      <c r="G868" s="5"/>
      <c r="H868" s="5"/>
      <c r="I868" s="5"/>
      <c r="J868" s="5"/>
      <c r="K868" s="5"/>
    </row>
    <row r="869" spans="6:11" x14ac:dyDescent="0.35">
      <c r="F869" s="5"/>
      <c r="G869" s="5"/>
      <c r="H869" s="5"/>
      <c r="I869" s="5"/>
      <c r="J869" s="5"/>
      <c r="K869" s="5"/>
    </row>
    <row r="870" spans="6:11" x14ac:dyDescent="0.35">
      <c r="F870" s="5"/>
      <c r="G870" s="5"/>
      <c r="H870" s="5"/>
      <c r="I870" s="5"/>
      <c r="J870" s="5"/>
      <c r="K870" s="5"/>
    </row>
    <row r="871" spans="6:11" x14ac:dyDescent="0.35">
      <c r="F871" s="5"/>
      <c r="G871" s="5"/>
      <c r="H871" s="5"/>
      <c r="I871" s="5"/>
      <c r="J871" s="5"/>
      <c r="K871" s="5"/>
    </row>
    <row r="872" spans="6:11" x14ac:dyDescent="0.35">
      <c r="F872" s="5"/>
      <c r="G872" s="5"/>
      <c r="H872" s="5"/>
      <c r="I872" s="5"/>
      <c r="J872" s="5"/>
      <c r="K872" s="5"/>
    </row>
    <row r="873" spans="6:11" x14ac:dyDescent="0.35">
      <c r="F873" s="5"/>
      <c r="G873" s="5"/>
      <c r="H873" s="5"/>
      <c r="I873" s="5"/>
      <c r="J873" s="5"/>
      <c r="K873" s="5"/>
    </row>
    <row r="874" spans="6:11" x14ac:dyDescent="0.35">
      <c r="F874" s="5"/>
      <c r="G874" s="5"/>
      <c r="H874" s="5"/>
      <c r="I874" s="5"/>
      <c r="J874" s="5"/>
      <c r="K874" s="5"/>
    </row>
    <row r="875" spans="6:11" x14ac:dyDescent="0.35">
      <c r="F875" s="5"/>
      <c r="G875" s="5"/>
      <c r="H875" s="5"/>
      <c r="I875" s="5"/>
      <c r="J875" s="5"/>
      <c r="K875" s="5"/>
    </row>
    <row r="876" spans="6:11" x14ac:dyDescent="0.35">
      <c r="F876" s="5"/>
      <c r="G876" s="5"/>
      <c r="H876" s="5"/>
      <c r="I876" s="5"/>
      <c r="J876" s="5"/>
      <c r="K876" s="5"/>
    </row>
    <row r="877" spans="6:11" x14ac:dyDescent="0.35">
      <c r="F877" s="5"/>
      <c r="G877" s="5"/>
      <c r="H877" s="5"/>
      <c r="I877" s="5"/>
      <c r="J877" s="5"/>
      <c r="K877" s="5"/>
    </row>
    <row r="878" spans="6:11" x14ac:dyDescent="0.35">
      <c r="F878" s="5"/>
      <c r="G878" s="5"/>
      <c r="H878" s="5"/>
      <c r="I878" s="5"/>
      <c r="J878" s="5"/>
      <c r="K878" s="5"/>
    </row>
    <row r="879" spans="6:11" x14ac:dyDescent="0.35">
      <c r="F879" s="5"/>
      <c r="G879" s="5"/>
      <c r="H879" s="5"/>
      <c r="I879" s="5"/>
      <c r="J879" s="5"/>
      <c r="K879" s="5"/>
    </row>
    <row r="880" spans="6:11" x14ac:dyDescent="0.35">
      <c r="F880" s="5"/>
      <c r="G880" s="5"/>
      <c r="H880" s="5"/>
      <c r="I880" s="5"/>
      <c r="J880" s="5"/>
      <c r="K880" s="5"/>
    </row>
    <row r="881" spans="6:11" x14ac:dyDescent="0.35">
      <c r="F881" s="5"/>
      <c r="G881" s="5"/>
      <c r="H881" s="5"/>
      <c r="I881" s="5"/>
      <c r="J881" s="5"/>
      <c r="K881" s="5"/>
    </row>
    <row r="882" spans="6:11" x14ac:dyDescent="0.35">
      <c r="F882" s="5"/>
      <c r="G882" s="5"/>
      <c r="H882" s="5"/>
      <c r="I882" s="5"/>
      <c r="J882" s="5"/>
      <c r="K882" s="5"/>
    </row>
    <row r="883" spans="6:11" x14ac:dyDescent="0.35">
      <c r="F883" s="5"/>
      <c r="G883" s="5"/>
      <c r="H883" s="5"/>
      <c r="I883" s="5"/>
      <c r="J883" s="5"/>
      <c r="K883" s="5"/>
    </row>
    <row r="884" spans="6:11" x14ac:dyDescent="0.35">
      <c r="F884" s="5"/>
      <c r="G884" s="5"/>
      <c r="H884" s="5"/>
      <c r="I884" s="5"/>
      <c r="J884" s="5"/>
      <c r="K884" s="5"/>
    </row>
    <row r="885" spans="6:11" x14ac:dyDescent="0.35">
      <c r="F885" s="5"/>
      <c r="G885" s="5"/>
      <c r="H885" s="5"/>
      <c r="I885" s="5"/>
      <c r="J885" s="5"/>
      <c r="K885" s="5"/>
    </row>
    <row r="886" spans="6:11" x14ac:dyDescent="0.35">
      <c r="F886" s="5"/>
      <c r="G886" s="5"/>
      <c r="H886" s="5"/>
      <c r="I886" s="5"/>
      <c r="J886" s="5"/>
      <c r="K886" s="5"/>
    </row>
    <row r="887" spans="6:11" x14ac:dyDescent="0.35">
      <c r="F887" s="5"/>
      <c r="G887" s="5"/>
      <c r="H887" s="5"/>
      <c r="I887" s="5"/>
      <c r="J887" s="5"/>
      <c r="K887" s="5"/>
    </row>
    <row r="888" spans="6:11" x14ac:dyDescent="0.35">
      <c r="F888" s="5"/>
      <c r="G888" s="5"/>
      <c r="H888" s="5"/>
      <c r="I888" s="5"/>
      <c r="J888" s="5"/>
      <c r="K888" s="5"/>
    </row>
    <row r="889" spans="6:11" x14ac:dyDescent="0.35">
      <c r="F889" s="5"/>
      <c r="G889" s="5"/>
      <c r="H889" s="5"/>
      <c r="I889" s="5"/>
      <c r="J889" s="5"/>
      <c r="K889" s="5"/>
    </row>
    <row r="890" spans="6:11" x14ac:dyDescent="0.35">
      <c r="F890" s="5"/>
      <c r="G890" s="5"/>
      <c r="H890" s="5"/>
      <c r="I890" s="5"/>
      <c r="J890" s="5"/>
      <c r="K890" s="5"/>
    </row>
    <row r="891" spans="6:11" x14ac:dyDescent="0.35">
      <c r="F891" s="5"/>
      <c r="G891" s="5"/>
      <c r="H891" s="5"/>
      <c r="I891" s="5"/>
      <c r="J891" s="5"/>
      <c r="K891" s="5"/>
    </row>
    <row r="892" spans="6:11" x14ac:dyDescent="0.35">
      <c r="F892" s="5"/>
      <c r="G892" s="5"/>
      <c r="H892" s="5"/>
      <c r="I892" s="5"/>
      <c r="J892" s="5"/>
      <c r="K892" s="5"/>
    </row>
    <row r="893" spans="6:11" x14ac:dyDescent="0.35">
      <c r="F893" s="5"/>
      <c r="G893" s="5"/>
      <c r="H893" s="5"/>
      <c r="I893" s="5"/>
      <c r="J893" s="5"/>
      <c r="K893" s="5"/>
    </row>
    <row r="894" spans="6:11" x14ac:dyDescent="0.35">
      <c r="F894" s="5"/>
      <c r="G894" s="5"/>
      <c r="H894" s="5"/>
      <c r="I894" s="5"/>
      <c r="J894" s="5"/>
      <c r="K894" s="5"/>
    </row>
    <row r="895" spans="6:11" x14ac:dyDescent="0.35">
      <c r="F895" s="5"/>
      <c r="G895" s="5"/>
      <c r="H895" s="5"/>
      <c r="I895" s="5"/>
      <c r="J895" s="5"/>
      <c r="K895" s="5"/>
    </row>
    <row r="896" spans="6:11" x14ac:dyDescent="0.35">
      <c r="F896" s="5"/>
      <c r="G896" s="5"/>
      <c r="H896" s="5"/>
      <c r="I896" s="5"/>
      <c r="J896" s="5"/>
      <c r="K896" s="5"/>
    </row>
    <row r="897" spans="6:11" x14ac:dyDescent="0.35">
      <c r="F897" s="5"/>
      <c r="G897" s="5"/>
      <c r="H897" s="5"/>
      <c r="I897" s="5"/>
      <c r="J897" s="5"/>
      <c r="K897" s="5"/>
    </row>
    <row r="898" spans="6:11" x14ac:dyDescent="0.35">
      <c r="F898" s="5"/>
      <c r="G898" s="5"/>
      <c r="H898" s="5"/>
      <c r="I898" s="5"/>
      <c r="J898" s="5"/>
      <c r="K898" s="5"/>
    </row>
    <row r="899" spans="6:11" x14ac:dyDescent="0.35">
      <c r="F899" s="5"/>
      <c r="G899" s="5"/>
      <c r="H899" s="5"/>
      <c r="I899" s="5"/>
      <c r="J899" s="5"/>
      <c r="K899" s="5"/>
    </row>
    <row r="900" spans="6:11" x14ac:dyDescent="0.35">
      <c r="F900" s="5"/>
      <c r="G900" s="5"/>
      <c r="H900" s="5"/>
      <c r="I900" s="5"/>
      <c r="J900" s="5"/>
      <c r="K900" s="5"/>
    </row>
    <row r="901" spans="6:11" x14ac:dyDescent="0.35">
      <c r="F901" s="5"/>
      <c r="G901" s="5"/>
      <c r="H901" s="5"/>
      <c r="I901" s="5"/>
      <c r="J901" s="5"/>
      <c r="K901" s="5"/>
    </row>
    <row r="902" spans="6:11" x14ac:dyDescent="0.35">
      <c r="F902" s="5"/>
      <c r="G902" s="5"/>
      <c r="H902" s="5"/>
      <c r="I902" s="5"/>
      <c r="J902" s="5"/>
      <c r="K902" s="5"/>
    </row>
    <row r="903" spans="6:11" x14ac:dyDescent="0.35">
      <c r="F903" s="5"/>
      <c r="G903" s="5"/>
      <c r="H903" s="5"/>
      <c r="I903" s="5"/>
      <c r="J903" s="5"/>
      <c r="K903" s="5"/>
    </row>
    <row r="904" spans="6:11" x14ac:dyDescent="0.35">
      <c r="F904" s="5"/>
      <c r="G904" s="5"/>
      <c r="H904" s="5"/>
      <c r="I904" s="5"/>
      <c r="J904" s="5"/>
      <c r="K904" s="5"/>
    </row>
    <row r="905" spans="6:11" x14ac:dyDescent="0.35">
      <c r="F905" s="5"/>
      <c r="G905" s="5"/>
      <c r="H905" s="5"/>
      <c r="I905" s="5"/>
      <c r="J905" s="5"/>
      <c r="K905" s="5"/>
    </row>
    <row r="906" spans="6:11" x14ac:dyDescent="0.35">
      <c r="F906" s="5"/>
      <c r="G906" s="5"/>
      <c r="H906" s="5"/>
      <c r="I906" s="5"/>
      <c r="J906" s="5"/>
      <c r="K906" s="5"/>
    </row>
    <row r="907" spans="6:11" x14ac:dyDescent="0.35">
      <c r="F907" s="5"/>
      <c r="G907" s="5"/>
      <c r="H907" s="5"/>
      <c r="I907" s="5"/>
      <c r="J907" s="5"/>
      <c r="K907" s="5"/>
    </row>
    <row r="908" spans="6:11" x14ac:dyDescent="0.35">
      <c r="F908" s="5"/>
      <c r="G908" s="5"/>
      <c r="H908" s="5"/>
      <c r="I908" s="5"/>
      <c r="J908" s="5"/>
      <c r="K908" s="5"/>
    </row>
    <row r="909" spans="6:11" x14ac:dyDescent="0.35">
      <c r="F909" s="5"/>
      <c r="G909" s="5"/>
      <c r="H909" s="5"/>
      <c r="I909" s="5"/>
      <c r="J909" s="5"/>
      <c r="K909" s="5"/>
    </row>
    <row r="910" spans="6:11" x14ac:dyDescent="0.35">
      <c r="F910" s="5"/>
      <c r="G910" s="5"/>
      <c r="H910" s="5"/>
      <c r="I910" s="5"/>
      <c r="J910" s="5"/>
      <c r="K910" s="5"/>
    </row>
    <row r="911" spans="6:11" x14ac:dyDescent="0.35">
      <c r="F911" s="5"/>
      <c r="G911" s="5"/>
      <c r="H911" s="5"/>
      <c r="I911" s="5"/>
      <c r="J911" s="5"/>
      <c r="K911" s="5"/>
    </row>
    <row r="912" spans="6:11" x14ac:dyDescent="0.35">
      <c r="F912" s="5"/>
      <c r="G912" s="5"/>
      <c r="H912" s="5"/>
      <c r="I912" s="5"/>
      <c r="J912" s="5"/>
      <c r="K912" s="5"/>
    </row>
    <row r="913" spans="6:11" x14ac:dyDescent="0.35">
      <c r="F913" s="5"/>
      <c r="G913" s="5"/>
      <c r="H913" s="5"/>
      <c r="I913" s="5"/>
      <c r="J913" s="5"/>
      <c r="K913" s="5"/>
    </row>
    <row r="914" spans="6:11" x14ac:dyDescent="0.35">
      <c r="F914" s="5"/>
      <c r="G914" s="5"/>
      <c r="H914" s="5"/>
      <c r="I914" s="5"/>
      <c r="J914" s="5"/>
      <c r="K914" s="5"/>
    </row>
    <row r="915" spans="6:11" x14ac:dyDescent="0.35">
      <c r="F915" s="5"/>
      <c r="G915" s="5"/>
      <c r="H915" s="5"/>
      <c r="I915" s="5"/>
      <c r="J915" s="5"/>
      <c r="K915" s="5"/>
    </row>
    <row r="916" spans="6:11" x14ac:dyDescent="0.35">
      <c r="F916" s="5"/>
      <c r="G916" s="5"/>
      <c r="H916" s="5"/>
      <c r="I916" s="5"/>
      <c r="J916" s="5"/>
      <c r="K916" s="5"/>
    </row>
    <row r="917" spans="6:11" x14ac:dyDescent="0.35">
      <c r="F917" s="5"/>
      <c r="G917" s="5"/>
      <c r="H917" s="5"/>
      <c r="I917" s="5"/>
      <c r="J917" s="5"/>
      <c r="K917" s="5"/>
    </row>
    <row r="918" spans="6:11" x14ac:dyDescent="0.35">
      <c r="F918" s="5"/>
      <c r="G918" s="5"/>
      <c r="H918" s="5"/>
      <c r="I918" s="5"/>
      <c r="J918" s="5"/>
      <c r="K918" s="5"/>
    </row>
    <row r="919" spans="6:11" x14ac:dyDescent="0.35">
      <c r="F919" s="5"/>
      <c r="G919" s="5"/>
      <c r="H919" s="5"/>
      <c r="I919" s="5"/>
      <c r="J919" s="5"/>
      <c r="K919" s="5"/>
    </row>
    <row r="920" spans="6:11" x14ac:dyDescent="0.35">
      <c r="F920" s="5"/>
      <c r="G920" s="5"/>
      <c r="H920" s="5"/>
      <c r="I920" s="5"/>
      <c r="J920" s="5"/>
      <c r="K920" s="5"/>
    </row>
    <row r="921" spans="6:11" x14ac:dyDescent="0.35">
      <c r="F921" s="5"/>
      <c r="G921" s="5"/>
      <c r="H921" s="5"/>
      <c r="I921" s="5"/>
      <c r="J921" s="5"/>
      <c r="K921" s="5"/>
    </row>
    <row r="922" spans="6:11" x14ac:dyDescent="0.35">
      <c r="F922" s="5"/>
      <c r="G922" s="5"/>
      <c r="H922" s="5"/>
      <c r="I922" s="5"/>
      <c r="J922" s="5"/>
      <c r="K922" s="5"/>
    </row>
    <row r="923" spans="6:11" x14ac:dyDescent="0.35">
      <c r="F923" s="5"/>
      <c r="G923" s="5"/>
      <c r="H923" s="5"/>
      <c r="I923" s="5"/>
      <c r="J923" s="5"/>
      <c r="K923" s="5"/>
    </row>
    <row r="924" spans="6:11" x14ac:dyDescent="0.35">
      <c r="F924" s="5"/>
      <c r="G924" s="5"/>
      <c r="H924" s="5"/>
      <c r="I924" s="5"/>
      <c r="J924" s="5"/>
      <c r="K924" s="5"/>
    </row>
    <row r="925" spans="6:11" x14ac:dyDescent="0.35">
      <c r="F925" s="5"/>
      <c r="G925" s="5"/>
      <c r="H925" s="5"/>
      <c r="I925" s="5"/>
      <c r="J925" s="5"/>
      <c r="K925" s="5"/>
    </row>
    <row r="926" spans="6:11" x14ac:dyDescent="0.35">
      <c r="F926" s="5"/>
      <c r="G926" s="5"/>
      <c r="H926" s="5"/>
      <c r="I926" s="5"/>
      <c r="J926" s="5"/>
      <c r="K926" s="5"/>
    </row>
    <row r="927" spans="6:11" x14ac:dyDescent="0.35">
      <c r="F927" s="5"/>
      <c r="G927" s="5"/>
      <c r="H927" s="5"/>
      <c r="I927" s="5"/>
      <c r="J927" s="5"/>
      <c r="K927" s="5"/>
    </row>
    <row r="928" spans="6:11" x14ac:dyDescent="0.35">
      <c r="F928" s="5"/>
      <c r="G928" s="5"/>
      <c r="H928" s="5"/>
      <c r="I928" s="5"/>
      <c r="J928" s="5"/>
      <c r="K928" s="5"/>
    </row>
    <row r="929" spans="6:11" x14ac:dyDescent="0.35">
      <c r="F929" s="5"/>
      <c r="G929" s="5"/>
      <c r="H929" s="5"/>
      <c r="I929" s="5"/>
      <c r="J929" s="5"/>
      <c r="K929" s="5"/>
    </row>
    <row r="930" spans="6:11" x14ac:dyDescent="0.35">
      <c r="F930" s="5"/>
      <c r="G930" s="5"/>
      <c r="H930" s="5"/>
      <c r="I930" s="5"/>
      <c r="J930" s="5"/>
      <c r="K930" s="5"/>
    </row>
    <row r="931" spans="6:11" x14ac:dyDescent="0.35">
      <c r="F931" s="5"/>
      <c r="G931" s="5"/>
      <c r="H931" s="5"/>
      <c r="I931" s="5"/>
      <c r="J931" s="5"/>
      <c r="K931" s="5"/>
    </row>
    <row r="932" spans="6:11" x14ac:dyDescent="0.35">
      <c r="F932" s="5"/>
      <c r="G932" s="5"/>
      <c r="H932" s="5"/>
      <c r="I932" s="5"/>
      <c r="J932" s="5"/>
      <c r="K932" s="5"/>
    </row>
    <row r="933" spans="6:11" x14ac:dyDescent="0.35">
      <c r="F933" s="5"/>
      <c r="G933" s="5"/>
      <c r="H933" s="5"/>
      <c r="I933" s="5"/>
      <c r="J933" s="5"/>
      <c r="K933" s="5"/>
    </row>
    <row r="934" spans="6:11" x14ac:dyDescent="0.35">
      <c r="F934" s="5"/>
      <c r="G934" s="5"/>
      <c r="H934" s="5"/>
      <c r="I934" s="5"/>
      <c r="J934" s="5"/>
      <c r="K934" s="5"/>
    </row>
    <row r="935" spans="6:11" x14ac:dyDescent="0.35">
      <c r="F935" s="5"/>
      <c r="G935" s="5"/>
      <c r="H935" s="5"/>
      <c r="I935" s="5"/>
      <c r="J935" s="5"/>
      <c r="K935" s="5"/>
    </row>
    <row r="936" spans="6:11" x14ac:dyDescent="0.35">
      <c r="F936" s="5"/>
      <c r="G936" s="5"/>
      <c r="H936" s="5"/>
      <c r="I936" s="5"/>
      <c r="J936" s="5"/>
      <c r="K936" s="5"/>
    </row>
    <row r="937" spans="6:11" x14ac:dyDescent="0.35">
      <c r="F937" s="5"/>
      <c r="G937" s="5"/>
      <c r="H937" s="5"/>
      <c r="I937" s="5"/>
      <c r="J937" s="5"/>
      <c r="K937" s="5"/>
    </row>
    <row r="938" spans="6:11" x14ac:dyDescent="0.35">
      <c r="F938" s="5"/>
      <c r="G938" s="5"/>
      <c r="H938" s="5"/>
      <c r="I938" s="5"/>
      <c r="J938" s="5"/>
      <c r="K938" s="5"/>
    </row>
    <row r="939" spans="6:11" x14ac:dyDescent="0.35">
      <c r="F939" s="5"/>
      <c r="G939" s="5"/>
      <c r="H939" s="5"/>
      <c r="I939" s="5"/>
      <c r="J939" s="5"/>
      <c r="K939" s="5"/>
    </row>
    <row r="940" spans="6:11" x14ac:dyDescent="0.35">
      <c r="F940" s="5"/>
      <c r="G940" s="5"/>
      <c r="H940" s="5"/>
      <c r="I940" s="5"/>
      <c r="J940" s="5"/>
      <c r="K940" s="5"/>
    </row>
    <row r="941" spans="6:11" x14ac:dyDescent="0.35">
      <c r="F941" s="5"/>
      <c r="G941" s="5"/>
      <c r="H941" s="5"/>
      <c r="I941" s="5"/>
      <c r="J941" s="5"/>
      <c r="K941" s="5"/>
    </row>
    <row r="942" spans="6:11" x14ac:dyDescent="0.35">
      <c r="F942" s="5"/>
      <c r="G942" s="5"/>
      <c r="H942" s="5"/>
      <c r="I942" s="5"/>
      <c r="J942" s="5"/>
      <c r="K942" s="5"/>
    </row>
    <row r="943" spans="6:11" x14ac:dyDescent="0.35">
      <c r="F943" s="5"/>
      <c r="G943" s="5"/>
      <c r="H943" s="5"/>
      <c r="I943" s="5"/>
      <c r="J943" s="5"/>
      <c r="K943" s="5"/>
    </row>
    <row r="944" spans="6:11" x14ac:dyDescent="0.35">
      <c r="F944" s="5"/>
      <c r="G944" s="5"/>
      <c r="H944" s="5"/>
      <c r="I944" s="5"/>
      <c r="J944" s="5"/>
      <c r="K944" s="5"/>
    </row>
    <row r="945" spans="6:11" x14ac:dyDescent="0.35">
      <c r="F945" s="5"/>
      <c r="G945" s="5"/>
      <c r="H945" s="5"/>
      <c r="I945" s="5"/>
      <c r="J945" s="5"/>
      <c r="K945" s="5"/>
    </row>
    <row r="946" spans="6:11" x14ac:dyDescent="0.35">
      <c r="F946" s="5"/>
      <c r="G946" s="5"/>
      <c r="H946" s="5"/>
      <c r="I946" s="5"/>
      <c r="J946" s="5"/>
      <c r="K946" s="5"/>
    </row>
    <row r="947" spans="6:11" x14ac:dyDescent="0.35">
      <c r="F947" s="5"/>
      <c r="G947" s="5"/>
      <c r="H947" s="5"/>
      <c r="I947" s="5"/>
      <c r="J947" s="5"/>
      <c r="K947" s="5"/>
    </row>
    <row r="948" spans="6:11" x14ac:dyDescent="0.35">
      <c r="F948" s="5"/>
      <c r="G948" s="5"/>
      <c r="H948" s="5"/>
      <c r="I948" s="5"/>
      <c r="J948" s="5"/>
      <c r="K948" s="5"/>
    </row>
    <row r="949" spans="6:11" x14ac:dyDescent="0.35">
      <c r="F949" s="5"/>
      <c r="G949" s="5"/>
      <c r="H949" s="5"/>
      <c r="I949" s="5"/>
      <c r="J949" s="5"/>
      <c r="K949" s="5"/>
    </row>
    <row r="950" spans="6:11" x14ac:dyDescent="0.35">
      <c r="F950" s="5"/>
      <c r="G950" s="5"/>
      <c r="H950" s="5"/>
      <c r="I950" s="5"/>
      <c r="J950" s="5"/>
      <c r="K950" s="5"/>
    </row>
    <row r="951" spans="6:11" x14ac:dyDescent="0.35">
      <c r="F951" s="5"/>
      <c r="G951" s="5"/>
      <c r="H951" s="5"/>
      <c r="I951" s="5"/>
      <c r="J951" s="5"/>
      <c r="K951" s="5"/>
    </row>
    <row r="952" spans="6:11" x14ac:dyDescent="0.35">
      <c r="F952" s="5"/>
      <c r="G952" s="5"/>
      <c r="H952" s="5"/>
      <c r="I952" s="5"/>
      <c r="J952" s="5"/>
      <c r="K952" s="5"/>
    </row>
    <row r="953" spans="6:11" x14ac:dyDescent="0.35">
      <c r="F953" s="5"/>
      <c r="G953" s="5"/>
      <c r="H953" s="5"/>
      <c r="I953" s="5"/>
      <c r="J953" s="5"/>
      <c r="K953" s="5"/>
    </row>
    <row r="954" spans="6:11" x14ac:dyDescent="0.35">
      <c r="F954" s="5"/>
      <c r="G954" s="5"/>
      <c r="H954" s="5"/>
      <c r="I954" s="5"/>
      <c r="J954" s="5"/>
      <c r="K954" s="5"/>
    </row>
    <row r="955" spans="6:11" x14ac:dyDescent="0.35">
      <c r="F955" s="5"/>
      <c r="G955" s="5"/>
      <c r="H955" s="5"/>
      <c r="I955" s="5"/>
      <c r="J955" s="5"/>
      <c r="K955" s="5"/>
    </row>
    <row r="956" spans="6:11" x14ac:dyDescent="0.35">
      <c r="F956" s="5"/>
      <c r="G956" s="5"/>
      <c r="H956" s="5"/>
      <c r="I956" s="5"/>
      <c r="J956" s="5"/>
      <c r="K956" s="5"/>
    </row>
    <row r="957" spans="6:11" x14ac:dyDescent="0.35">
      <c r="F957" s="5"/>
      <c r="G957" s="5"/>
      <c r="H957" s="5"/>
      <c r="I957" s="5"/>
      <c r="J957" s="5"/>
      <c r="K957" s="5"/>
    </row>
    <row r="958" spans="6:11" x14ac:dyDescent="0.35">
      <c r="F958" s="5"/>
      <c r="G958" s="5"/>
      <c r="H958" s="5"/>
      <c r="I958" s="5"/>
      <c r="J958" s="5"/>
      <c r="K958" s="5"/>
    </row>
    <row r="959" spans="6:11" x14ac:dyDescent="0.35">
      <c r="F959" s="5"/>
      <c r="G959" s="5"/>
      <c r="H959" s="5"/>
      <c r="I959" s="5"/>
      <c r="J959" s="5"/>
      <c r="K959" s="5"/>
    </row>
    <row r="960" spans="6:11" x14ac:dyDescent="0.35">
      <c r="F960" s="5"/>
      <c r="G960" s="5"/>
      <c r="H960" s="5"/>
      <c r="I960" s="5"/>
      <c r="J960" s="5"/>
      <c r="K960" s="5"/>
    </row>
    <row r="961" spans="6:11" x14ac:dyDescent="0.35">
      <c r="F961" s="5"/>
      <c r="G961" s="5"/>
      <c r="H961" s="5"/>
      <c r="I961" s="5"/>
      <c r="J961" s="5"/>
      <c r="K961" s="5"/>
    </row>
    <row r="962" spans="6:11" x14ac:dyDescent="0.35">
      <c r="F962" s="5"/>
      <c r="G962" s="5"/>
      <c r="H962" s="5"/>
      <c r="I962" s="5"/>
      <c r="J962" s="5"/>
      <c r="K962" s="5"/>
    </row>
    <row r="963" spans="6:11" x14ac:dyDescent="0.35">
      <c r="F963" s="5"/>
      <c r="G963" s="5"/>
      <c r="H963" s="5"/>
      <c r="I963" s="5"/>
      <c r="J963" s="5"/>
      <c r="K963" s="5"/>
    </row>
    <row r="964" spans="6:11" x14ac:dyDescent="0.35">
      <c r="F964" s="5"/>
      <c r="G964" s="5"/>
      <c r="H964" s="5"/>
      <c r="I964" s="5"/>
      <c r="J964" s="5"/>
      <c r="K964" s="5"/>
    </row>
    <row r="965" spans="6:11" x14ac:dyDescent="0.35">
      <c r="F965" s="5"/>
      <c r="G965" s="5"/>
      <c r="H965" s="5"/>
      <c r="I965" s="5"/>
      <c r="J965" s="5"/>
      <c r="K965" s="5"/>
    </row>
    <row r="966" spans="6:11" x14ac:dyDescent="0.35">
      <c r="F966" s="5"/>
      <c r="G966" s="5"/>
      <c r="H966" s="5"/>
      <c r="I966" s="5"/>
      <c r="J966" s="5"/>
      <c r="K966" s="5"/>
    </row>
    <row r="967" spans="6:11" x14ac:dyDescent="0.35">
      <c r="F967" s="5"/>
      <c r="G967" s="5"/>
      <c r="H967" s="5"/>
      <c r="I967" s="5"/>
      <c r="J967" s="5"/>
      <c r="K967" s="5"/>
    </row>
    <row r="968" spans="6:11" x14ac:dyDescent="0.35">
      <c r="F968" s="5"/>
      <c r="G968" s="5"/>
      <c r="H968" s="5"/>
      <c r="I968" s="5"/>
      <c r="J968" s="5"/>
      <c r="K968" s="5"/>
    </row>
    <row r="969" spans="6:11" x14ac:dyDescent="0.35">
      <c r="F969" s="5"/>
      <c r="G969" s="5"/>
      <c r="H969" s="5"/>
      <c r="I969" s="5"/>
      <c r="J969" s="5"/>
      <c r="K969" s="5"/>
    </row>
    <row r="970" spans="6:11" x14ac:dyDescent="0.35">
      <c r="F970" s="5"/>
      <c r="G970" s="5"/>
      <c r="H970" s="5"/>
      <c r="I970" s="5"/>
      <c r="J970" s="5"/>
      <c r="K970" s="5"/>
    </row>
    <row r="971" spans="6:11" x14ac:dyDescent="0.35">
      <c r="F971" s="5"/>
      <c r="G971" s="5"/>
      <c r="H971" s="5"/>
      <c r="I971" s="5"/>
      <c r="J971" s="5"/>
      <c r="K971" s="5"/>
    </row>
    <row r="972" spans="6:11" x14ac:dyDescent="0.35">
      <c r="F972" s="5"/>
      <c r="G972" s="5"/>
      <c r="H972" s="5"/>
      <c r="I972" s="5"/>
      <c r="J972" s="5"/>
      <c r="K972" s="5"/>
    </row>
    <row r="973" spans="6:11" x14ac:dyDescent="0.35">
      <c r="F973" s="5"/>
      <c r="G973" s="5"/>
      <c r="H973" s="5"/>
      <c r="I973" s="5"/>
      <c r="J973" s="5"/>
      <c r="K973" s="5"/>
    </row>
    <row r="974" spans="6:11" x14ac:dyDescent="0.35">
      <c r="F974" s="5"/>
      <c r="G974" s="5"/>
      <c r="H974" s="5"/>
      <c r="I974" s="5"/>
      <c r="J974" s="5"/>
      <c r="K974" s="5"/>
    </row>
    <row r="975" spans="6:11" x14ac:dyDescent="0.35">
      <c r="F975" s="5"/>
      <c r="G975" s="5"/>
      <c r="H975" s="5"/>
      <c r="I975" s="5"/>
      <c r="J975" s="5"/>
      <c r="K975" s="5"/>
    </row>
    <row r="976" spans="6:11" x14ac:dyDescent="0.35">
      <c r="F976" s="5"/>
      <c r="G976" s="5"/>
      <c r="H976" s="5"/>
      <c r="I976" s="5"/>
      <c r="J976" s="5"/>
      <c r="K976" s="5"/>
    </row>
    <row r="977" spans="6:11" x14ac:dyDescent="0.35">
      <c r="F977" s="5"/>
      <c r="G977" s="5"/>
      <c r="H977" s="5"/>
      <c r="I977" s="5"/>
      <c r="J977" s="5"/>
      <c r="K977" s="5"/>
    </row>
    <row r="978" spans="6:11" x14ac:dyDescent="0.35">
      <c r="F978" s="5"/>
      <c r="G978" s="5"/>
      <c r="H978" s="5"/>
      <c r="I978" s="5"/>
      <c r="J978" s="5"/>
      <c r="K978" s="5"/>
    </row>
    <row r="979" spans="6:11" x14ac:dyDescent="0.35">
      <c r="F979" s="5"/>
      <c r="G979" s="5"/>
      <c r="H979" s="5"/>
      <c r="I979" s="5"/>
      <c r="J979" s="5"/>
      <c r="K979" s="5"/>
    </row>
    <row r="980" spans="6:11" x14ac:dyDescent="0.35">
      <c r="F980" s="5"/>
      <c r="G980" s="5"/>
      <c r="H980" s="5"/>
      <c r="I980" s="5"/>
      <c r="J980" s="5"/>
      <c r="K980" s="5"/>
    </row>
    <row r="981" spans="6:11" x14ac:dyDescent="0.35">
      <c r="F981" s="5"/>
      <c r="G981" s="5"/>
      <c r="H981" s="5"/>
      <c r="I981" s="5"/>
      <c r="J981" s="5"/>
      <c r="K981" s="5"/>
    </row>
    <row r="982" spans="6:11" x14ac:dyDescent="0.35">
      <c r="F982" s="5"/>
      <c r="G982" s="5"/>
      <c r="H982" s="5"/>
      <c r="I982" s="5"/>
      <c r="J982" s="5"/>
      <c r="K982" s="5"/>
    </row>
    <row r="983" spans="6:11" x14ac:dyDescent="0.35">
      <c r="F983" s="5"/>
      <c r="G983" s="5"/>
      <c r="H983" s="5"/>
      <c r="I983" s="5"/>
      <c r="J983" s="5"/>
      <c r="K983" s="5"/>
    </row>
    <row r="984" spans="6:11" x14ac:dyDescent="0.35">
      <c r="F984" s="5"/>
      <c r="G984" s="5"/>
      <c r="H984" s="5"/>
      <c r="I984" s="5"/>
      <c r="J984" s="5"/>
      <c r="K984" s="5"/>
    </row>
    <row r="985" spans="6:11" x14ac:dyDescent="0.35">
      <c r="F985" s="5"/>
      <c r="G985" s="5"/>
      <c r="H985" s="5"/>
      <c r="I985" s="5"/>
      <c r="J985" s="5"/>
      <c r="K985" s="5"/>
    </row>
    <row r="986" spans="6:11" x14ac:dyDescent="0.35">
      <c r="F986" s="5"/>
      <c r="G986" s="5"/>
      <c r="H986" s="5"/>
      <c r="I986" s="5"/>
      <c r="J986" s="5"/>
      <c r="K986" s="5"/>
    </row>
    <row r="987" spans="6:11" x14ac:dyDescent="0.35">
      <c r="F987" s="5"/>
      <c r="G987" s="5"/>
      <c r="H987" s="5"/>
      <c r="I987" s="5"/>
      <c r="J987" s="5"/>
      <c r="K987" s="5"/>
    </row>
    <row r="988" spans="6:11" x14ac:dyDescent="0.35">
      <c r="F988" s="5"/>
      <c r="G988" s="5"/>
      <c r="H988" s="5"/>
      <c r="I988" s="5"/>
      <c r="J988" s="5"/>
      <c r="K988" s="5"/>
    </row>
    <row r="989" spans="6:11" x14ac:dyDescent="0.35">
      <c r="F989" s="5"/>
      <c r="G989" s="5"/>
      <c r="H989" s="5"/>
      <c r="I989" s="5"/>
      <c r="J989" s="5"/>
      <c r="K989" s="5"/>
    </row>
    <row r="990" spans="6:11" x14ac:dyDescent="0.35">
      <c r="F990" s="5"/>
      <c r="G990" s="5"/>
      <c r="H990" s="5"/>
      <c r="I990" s="5"/>
      <c r="J990" s="5"/>
      <c r="K990" s="5"/>
    </row>
    <row r="991" spans="6:11" x14ac:dyDescent="0.35">
      <c r="F991" s="5"/>
      <c r="G991" s="5"/>
      <c r="H991" s="5"/>
      <c r="I991" s="5"/>
      <c r="J991" s="5"/>
      <c r="K991" s="5"/>
    </row>
    <row r="992" spans="6:11" x14ac:dyDescent="0.35">
      <c r="F992" s="5"/>
      <c r="G992" s="5"/>
      <c r="H992" s="5"/>
      <c r="I992" s="5"/>
      <c r="J992" s="5"/>
      <c r="K992" s="5"/>
    </row>
    <row r="993" spans="6:11" x14ac:dyDescent="0.35">
      <c r="F993" s="5"/>
      <c r="G993" s="5"/>
      <c r="H993" s="5"/>
      <c r="I993" s="5"/>
      <c r="J993" s="5"/>
      <c r="K993" s="5"/>
    </row>
    <row r="994" spans="6:11" x14ac:dyDescent="0.35">
      <c r="F994" s="5"/>
      <c r="G994" s="5"/>
      <c r="H994" s="5"/>
      <c r="I994" s="5"/>
      <c r="J994" s="5"/>
      <c r="K994" s="5"/>
    </row>
    <row r="995" spans="6:11" x14ac:dyDescent="0.35">
      <c r="F995" s="5"/>
      <c r="G995" s="5"/>
      <c r="H995" s="5"/>
      <c r="I995" s="5"/>
      <c r="J995" s="5"/>
      <c r="K995" s="5"/>
    </row>
    <row r="996" spans="6:11" x14ac:dyDescent="0.35">
      <c r="F996" s="5"/>
      <c r="G996" s="5"/>
      <c r="H996" s="5"/>
      <c r="I996" s="5"/>
      <c r="J996" s="5"/>
      <c r="K996" s="5"/>
    </row>
    <row r="997" spans="6:11" x14ac:dyDescent="0.35">
      <c r="F997" s="5"/>
      <c r="G997" s="5"/>
      <c r="H997" s="5"/>
      <c r="I997" s="5"/>
      <c r="J997" s="5"/>
      <c r="K997" s="5"/>
    </row>
    <row r="998" spans="6:11" x14ac:dyDescent="0.35">
      <c r="F998" s="5"/>
      <c r="G998" s="5"/>
      <c r="H998" s="5"/>
      <c r="I998" s="5"/>
      <c r="J998" s="5"/>
      <c r="K998" s="5"/>
    </row>
    <row r="999" spans="6:11" x14ac:dyDescent="0.35">
      <c r="F999" s="5"/>
      <c r="G999" s="5"/>
      <c r="H999" s="5"/>
      <c r="I999" s="5"/>
      <c r="J999" s="5"/>
      <c r="K999" s="5"/>
    </row>
    <row r="1000" spans="6:11" x14ac:dyDescent="0.35">
      <c r="F1000" s="5"/>
      <c r="G1000" s="5"/>
      <c r="H1000" s="5"/>
      <c r="I1000" s="5"/>
      <c r="J1000" s="5"/>
      <c r="K1000" s="5"/>
    </row>
    <row r="1001" spans="6:11" x14ac:dyDescent="0.35">
      <c r="F1001" s="5"/>
      <c r="G1001" s="5"/>
      <c r="H1001" s="5"/>
      <c r="I1001" s="5"/>
      <c r="J1001" s="5"/>
      <c r="K1001" s="5"/>
    </row>
    <row r="1002" spans="6:11" x14ac:dyDescent="0.35">
      <c r="F1002" s="5"/>
      <c r="G1002" s="5"/>
      <c r="H1002" s="5"/>
      <c r="I1002" s="5"/>
      <c r="J1002" s="5"/>
      <c r="K1002" s="5"/>
    </row>
    <row r="1003" spans="6:11" x14ac:dyDescent="0.35">
      <c r="F1003" s="5"/>
      <c r="G1003" s="5"/>
      <c r="H1003" s="5"/>
      <c r="I1003" s="5"/>
      <c r="J1003" s="5"/>
      <c r="K1003" s="5"/>
    </row>
    <row r="1004" spans="6:11" x14ac:dyDescent="0.35">
      <c r="F1004" s="5"/>
      <c r="G1004" s="5"/>
      <c r="H1004" s="5"/>
      <c r="I1004" s="5"/>
      <c r="J1004" s="5"/>
      <c r="K1004" s="5"/>
    </row>
    <row r="1005" spans="6:11" x14ac:dyDescent="0.35">
      <c r="F1005" s="5"/>
      <c r="G1005" s="5"/>
      <c r="H1005" s="5"/>
      <c r="I1005" s="5"/>
      <c r="J1005" s="5"/>
      <c r="K1005" s="5"/>
    </row>
    <row r="1006" spans="6:11" x14ac:dyDescent="0.35">
      <c r="F1006" s="5"/>
      <c r="G1006" s="5"/>
      <c r="H1006" s="5"/>
      <c r="I1006" s="5"/>
      <c r="J1006" s="5"/>
      <c r="K1006" s="5"/>
    </row>
    <row r="1007" spans="6:11" x14ac:dyDescent="0.35">
      <c r="F1007" s="5"/>
      <c r="G1007" s="5"/>
      <c r="H1007" s="5"/>
      <c r="I1007" s="5"/>
      <c r="J1007" s="5"/>
      <c r="K1007" s="5"/>
    </row>
    <row r="1008" spans="6:11" x14ac:dyDescent="0.35">
      <c r="F1008" s="5"/>
      <c r="G1008" s="5"/>
      <c r="H1008" s="5"/>
      <c r="I1008" s="5"/>
      <c r="J1008" s="5"/>
      <c r="K1008" s="5"/>
    </row>
    <row r="1009" spans="6:11" x14ac:dyDescent="0.35">
      <c r="F1009" s="5"/>
      <c r="G1009" s="5"/>
      <c r="H1009" s="5"/>
      <c r="I1009" s="5"/>
      <c r="J1009" s="5"/>
      <c r="K1009" s="5"/>
    </row>
    <row r="1010" spans="6:11" x14ac:dyDescent="0.35">
      <c r="F1010" s="5"/>
      <c r="G1010" s="5"/>
      <c r="H1010" s="5"/>
      <c r="I1010" s="5"/>
      <c r="J1010" s="5"/>
      <c r="K1010" s="5"/>
    </row>
    <row r="1011" spans="6:11" x14ac:dyDescent="0.35">
      <c r="F1011" s="5"/>
      <c r="G1011" s="5"/>
      <c r="H1011" s="5"/>
      <c r="I1011" s="5"/>
      <c r="J1011" s="5"/>
      <c r="K1011" s="5"/>
    </row>
    <row r="1012" spans="6:11" x14ac:dyDescent="0.35">
      <c r="F1012" s="5"/>
      <c r="G1012" s="5"/>
      <c r="H1012" s="5"/>
      <c r="I1012" s="5"/>
      <c r="J1012" s="5"/>
      <c r="K1012" s="5"/>
    </row>
    <row r="1013" spans="6:11" x14ac:dyDescent="0.35">
      <c r="F1013" s="5"/>
      <c r="G1013" s="5"/>
      <c r="H1013" s="5"/>
      <c r="I1013" s="5"/>
      <c r="J1013" s="5"/>
      <c r="K1013" s="5"/>
    </row>
    <row r="1014" spans="6:11" x14ac:dyDescent="0.35">
      <c r="F1014" s="5"/>
      <c r="G1014" s="5"/>
      <c r="H1014" s="5"/>
      <c r="I1014" s="5"/>
      <c r="J1014" s="5"/>
      <c r="K1014" s="5"/>
    </row>
    <row r="1015" spans="6:11" x14ac:dyDescent="0.35">
      <c r="F1015" s="5"/>
      <c r="G1015" s="5"/>
      <c r="H1015" s="5"/>
      <c r="I1015" s="5"/>
      <c r="J1015" s="5"/>
      <c r="K1015" s="5"/>
    </row>
    <row r="1016" spans="6:11" x14ac:dyDescent="0.35">
      <c r="F1016" s="5"/>
      <c r="G1016" s="5"/>
      <c r="H1016" s="5"/>
      <c r="I1016" s="5"/>
      <c r="J1016" s="5"/>
      <c r="K1016" s="5"/>
    </row>
    <row r="1017" spans="6:11" x14ac:dyDescent="0.35">
      <c r="F1017" s="5"/>
      <c r="G1017" s="5"/>
      <c r="H1017" s="5"/>
      <c r="I1017" s="5"/>
      <c r="J1017" s="5"/>
      <c r="K1017" s="5"/>
    </row>
    <row r="1018" spans="6:11" x14ac:dyDescent="0.35">
      <c r="F1018" s="5"/>
      <c r="G1018" s="5"/>
      <c r="H1018" s="5"/>
      <c r="I1018" s="5"/>
      <c r="J1018" s="5"/>
      <c r="K1018" s="5"/>
    </row>
    <row r="1019" spans="6:11" x14ac:dyDescent="0.35">
      <c r="F1019" s="5"/>
      <c r="G1019" s="5"/>
      <c r="H1019" s="5"/>
      <c r="I1019" s="5"/>
      <c r="J1019" s="5"/>
      <c r="K1019" s="5"/>
    </row>
    <row r="1020" spans="6:11" x14ac:dyDescent="0.35">
      <c r="F1020" s="5"/>
      <c r="G1020" s="5"/>
      <c r="H1020" s="5"/>
      <c r="I1020" s="5"/>
      <c r="J1020" s="5"/>
      <c r="K1020" s="5"/>
    </row>
    <row r="1021" spans="6:11" x14ac:dyDescent="0.35">
      <c r="F1021" s="5"/>
      <c r="G1021" s="5"/>
      <c r="H1021" s="5"/>
      <c r="I1021" s="5"/>
      <c r="J1021" s="5"/>
      <c r="K1021" s="5"/>
    </row>
    <row r="1022" spans="6:11" x14ac:dyDescent="0.35">
      <c r="F1022" s="5"/>
      <c r="G1022" s="5"/>
      <c r="H1022" s="5"/>
      <c r="I1022" s="5"/>
      <c r="J1022" s="5"/>
      <c r="K1022" s="5"/>
    </row>
    <row r="1023" spans="6:11" x14ac:dyDescent="0.35">
      <c r="F1023" s="5"/>
      <c r="G1023" s="5"/>
      <c r="H1023" s="5"/>
      <c r="I1023" s="5"/>
      <c r="J1023" s="5"/>
      <c r="K1023" s="5"/>
    </row>
    <row r="1024" spans="6:11" x14ac:dyDescent="0.35">
      <c r="F1024" s="5"/>
      <c r="G1024" s="5"/>
      <c r="H1024" s="5"/>
      <c r="I1024" s="5"/>
      <c r="J1024" s="5"/>
      <c r="K1024" s="5"/>
    </row>
    <row r="1025" spans="6:11" x14ac:dyDescent="0.35">
      <c r="F1025" s="5"/>
      <c r="G1025" s="5"/>
      <c r="H1025" s="5"/>
      <c r="I1025" s="5"/>
      <c r="J1025" s="5"/>
      <c r="K1025" s="5"/>
    </row>
    <row r="1026" spans="6:11" x14ac:dyDescent="0.35">
      <c r="F1026" s="5"/>
      <c r="G1026" s="5"/>
      <c r="H1026" s="5"/>
      <c r="I1026" s="5"/>
      <c r="J1026" s="5"/>
      <c r="K1026" s="5"/>
    </row>
    <row r="1027" spans="6:11" x14ac:dyDescent="0.35">
      <c r="F1027" s="5"/>
      <c r="G1027" s="5"/>
      <c r="H1027" s="5"/>
      <c r="I1027" s="5"/>
      <c r="J1027" s="5"/>
      <c r="K1027" s="5"/>
    </row>
    <row r="1028" spans="6:11" x14ac:dyDescent="0.35">
      <c r="F1028" s="5"/>
      <c r="G1028" s="5"/>
      <c r="H1028" s="5"/>
      <c r="I1028" s="5"/>
      <c r="J1028" s="5"/>
      <c r="K1028" s="5"/>
    </row>
    <row r="1029" spans="6:11" x14ac:dyDescent="0.35">
      <c r="F1029" s="5"/>
      <c r="G1029" s="5"/>
      <c r="H1029" s="5"/>
      <c r="I1029" s="5"/>
      <c r="J1029" s="5"/>
      <c r="K1029" s="5"/>
    </row>
    <row r="1030" spans="6:11" x14ac:dyDescent="0.35">
      <c r="F1030" s="5"/>
      <c r="G1030" s="5"/>
      <c r="H1030" s="5"/>
      <c r="I1030" s="5"/>
      <c r="J1030" s="5"/>
      <c r="K1030" s="5"/>
    </row>
    <row r="1031" spans="6:11" x14ac:dyDescent="0.35">
      <c r="F1031" s="5"/>
      <c r="G1031" s="5"/>
      <c r="H1031" s="5"/>
      <c r="I1031" s="5"/>
      <c r="J1031" s="5"/>
      <c r="K1031" s="5"/>
    </row>
    <row r="1032" spans="6:11" x14ac:dyDescent="0.35">
      <c r="F1032" s="5"/>
      <c r="G1032" s="5"/>
      <c r="H1032" s="5"/>
      <c r="I1032" s="5"/>
      <c r="J1032" s="5"/>
      <c r="K1032" s="5"/>
    </row>
    <row r="1033" spans="6:11" x14ac:dyDescent="0.35">
      <c r="F1033" s="5"/>
      <c r="G1033" s="5"/>
      <c r="H1033" s="5"/>
      <c r="I1033" s="5"/>
      <c r="J1033" s="5"/>
      <c r="K1033" s="5"/>
    </row>
    <row r="1034" spans="6:11" x14ac:dyDescent="0.35">
      <c r="F1034" s="5"/>
      <c r="G1034" s="5"/>
      <c r="H1034" s="5"/>
      <c r="I1034" s="5"/>
      <c r="J1034" s="5"/>
      <c r="K1034" s="5"/>
    </row>
    <row r="1035" spans="6:11" x14ac:dyDescent="0.35">
      <c r="F1035" s="5"/>
      <c r="G1035" s="5"/>
      <c r="H1035" s="5"/>
      <c r="I1035" s="5"/>
      <c r="J1035" s="5"/>
      <c r="K1035" s="5"/>
    </row>
    <row r="1036" spans="6:11" x14ac:dyDescent="0.35">
      <c r="F1036" s="5"/>
      <c r="G1036" s="5"/>
      <c r="H1036" s="5"/>
      <c r="I1036" s="5"/>
      <c r="J1036" s="5"/>
      <c r="K1036" s="5"/>
    </row>
    <row r="1037" spans="6:11" x14ac:dyDescent="0.35">
      <c r="F1037" s="5"/>
      <c r="G1037" s="5"/>
      <c r="H1037" s="5"/>
      <c r="I1037" s="5"/>
      <c r="J1037" s="5"/>
      <c r="K1037" s="5"/>
    </row>
    <row r="1038" spans="6:11" x14ac:dyDescent="0.35">
      <c r="F1038" s="5"/>
      <c r="G1038" s="5"/>
      <c r="H1038" s="5"/>
      <c r="I1038" s="5"/>
      <c r="J1038" s="5"/>
      <c r="K1038" s="5"/>
    </row>
    <row r="1039" spans="6:11" x14ac:dyDescent="0.35">
      <c r="F1039" s="5"/>
      <c r="G1039" s="5"/>
      <c r="H1039" s="5"/>
      <c r="I1039" s="5"/>
      <c r="J1039" s="5"/>
      <c r="K1039" s="5"/>
    </row>
    <row r="1040" spans="6:11" x14ac:dyDescent="0.35">
      <c r="F1040" s="5"/>
      <c r="G1040" s="5"/>
      <c r="H1040" s="5"/>
      <c r="I1040" s="5"/>
      <c r="J1040" s="5"/>
      <c r="K1040" s="5"/>
    </row>
    <row r="1041" spans="6:11" x14ac:dyDescent="0.35">
      <c r="F1041" s="5"/>
      <c r="G1041" s="5"/>
      <c r="H1041" s="5"/>
      <c r="I1041" s="5"/>
      <c r="J1041" s="5"/>
      <c r="K1041" s="5"/>
    </row>
    <row r="1042" spans="6:11" x14ac:dyDescent="0.35">
      <c r="F1042" s="5"/>
      <c r="G1042" s="5"/>
      <c r="H1042" s="5"/>
      <c r="I1042" s="5"/>
      <c r="J1042" s="5"/>
      <c r="K1042" s="5"/>
    </row>
    <row r="1043" spans="6:11" x14ac:dyDescent="0.35">
      <c r="F1043" s="5"/>
      <c r="G1043" s="5"/>
      <c r="H1043" s="5"/>
      <c r="I1043" s="5"/>
      <c r="J1043" s="5"/>
      <c r="K1043" s="5"/>
    </row>
    <row r="1044" spans="6:11" x14ac:dyDescent="0.35">
      <c r="F1044" s="5"/>
      <c r="G1044" s="5"/>
      <c r="H1044" s="5"/>
      <c r="I1044" s="5"/>
      <c r="J1044" s="5"/>
      <c r="K1044" s="5"/>
    </row>
    <row r="1045" spans="6:11" x14ac:dyDescent="0.35">
      <c r="F1045" s="5"/>
      <c r="G1045" s="5"/>
      <c r="H1045" s="5"/>
      <c r="I1045" s="5"/>
      <c r="J1045" s="5"/>
      <c r="K1045" s="5"/>
    </row>
    <row r="1046" spans="6:11" x14ac:dyDescent="0.35">
      <c r="F1046" s="5"/>
      <c r="G1046" s="5"/>
      <c r="H1046" s="5"/>
      <c r="I1046" s="5"/>
      <c r="J1046" s="5"/>
      <c r="K1046" s="5"/>
    </row>
    <row r="1047" spans="6:11" x14ac:dyDescent="0.35">
      <c r="F1047" s="5"/>
      <c r="G1047" s="5"/>
      <c r="H1047" s="5"/>
      <c r="I1047" s="5"/>
      <c r="J1047" s="5"/>
      <c r="K1047" s="5"/>
    </row>
    <row r="1048" spans="6:11" x14ac:dyDescent="0.35">
      <c r="F1048" s="5"/>
      <c r="G1048" s="5"/>
      <c r="H1048" s="5"/>
      <c r="I1048" s="5"/>
      <c r="J1048" s="5"/>
      <c r="K1048" s="5"/>
    </row>
    <row r="1049" spans="6:11" x14ac:dyDescent="0.35">
      <c r="F1049" s="5"/>
      <c r="G1049" s="5"/>
      <c r="H1049" s="5"/>
      <c r="I1049" s="5"/>
      <c r="J1049" s="5"/>
      <c r="K1049" s="5"/>
    </row>
    <row r="1050" spans="6:11" x14ac:dyDescent="0.35">
      <c r="F1050" s="5"/>
      <c r="G1050" s="5"/>
      <c r="H1050" s="5"/>
      <c r="I1050" s="5"/>
      <c r="J1050" s="5"/>
      <c r="K1050" s="5"/>
    </row>
    <row r="1051" spans="6:11" x14ac:dyDescent="0.35">
      <c r="F1051" s="5"/>
      <c r="G1051" s="5"/>
      <c r="H1051" s="5"/>
      <c r="I1051" s="5"/>
      <c r="J1051" s="5"/>
      <c r="K1051" s="5"/>
    </row>
    <row r="1052" spans="6:11" x14ac:dyDescent="0.35">
      <c r="F1052" s="5"/>
      <c r="G1052" s="5"/>
      <c r="H1052" s="5"/>
      <c r="I1052" s="5"/>
      <c r="J1052" s="5"/>
      <c r="K1052" s="5"/>
    </row>
    <row r="1053" spans="6:11" x14ac:dyDescent="0.35">
      <c r="F1053" s="5"/>
      <c r="G1053" s="5"/>
      <c r="H1053" s="5"/>
      <c r="I1053" s="5"/>
      <c r="J1053" s="5"/>
      <c r="K1053" s="5"/>
    </row>
    <row r="1054" spans="6:11" x14ac:dyDescent="0.35">
      <c r="F1054" s="5"/>
      <c r="G1054" s="5"/>
      <c r="H1054" s="5"/>
      <c r="I1054" s="5"/>
      <c r="J1054" s="5"/>
      <c r="K1054" s="5"/>
    </row>
    <row r="1055" spans="6:11" x14ac:dyDescent="0.35">
      <c r="F1055" s="5"/>
      <c r="G1055" s="5"/>
      <c r="H1055" s="5"/>
      <c r="I1055" s="5"/>
      <c r="J1055" s="5"/>
      <c r="K1055" s="5"/>
    </row>
    <row r="1056" spans="6:11" x14ac:dyDescent="0.35">
      <c r="F1056" s="5"/>
      <c r="G1056" s="5"/>
      <c r="H1056" s="5"/>
      <c r="I1056" s="5"/>
      <c r="J1056" s="5"/>
      <c r="K1056" s="5"/>
    </row>
    <row r="1057" spans="6:11" x14ac:dyDescent="0.35">
      <c r="F1057" s="5"/>
      <c r="G1057" s="5"/>
      <c r="H1057" s="5"/>
      <c r="I1057" s="5"/>
      <c r="J1057" s="5"/>
      <c r="K1057" s="5"/>
    </row>
    <row r="1058" spans="6:11" x14ac:dyDescent="0.35">
      <c r="F1058" s="5"/>
      <c r="G1058" s="5"/>
      <c r="H1058" s="5"/>
      <c r="I1058" s="5"/>
      <c r="J1058" s="5"/>
      <c r="K1058" s="5"/>
    </row>
    <row r="1059" spans="6:11" x14ac:dyDescent="0.35">
      <c r="F1059" s="5"/>
      <c r="G1059" s="5"/>
      <c r="H1059" s="5"/>
      <c r="I1059" s="5"/>
      <c r="J1059" s="5"/>
      <c r="K1059" s="5"/>
    </row>
    <row r="1060" spans="6:11" x14ac:dyDescent="0.35">
      <c r="F1060" s="5"/>
      <c r="G1060" s="5"/>
      <c r="H1060" s="5"/>
      <c r="I1060" s="5"/>
      <c r="J1060" s="5"/>
      <c r="K1060" s="5"/>
    </row>
    <row r="1061" spans="6:11" x14ac:dyDescent="0.35">
      <c r="F1061" s="5"/>
      <c r="G1061" s="5"/>
      <c r="H1061" s="5"/>
      <c r="I1061" s="5"/>
      <c r="J1061" s="5"/>
      <c r="K1061" s="5"/>
    </row>
    <row r="1062" spans="6:11" x14ac:dyDescent="0.35">
      <c r="F1062" s="5"/>
      <c r="G1062" s="5"/>
      <c r="H1062" s="5"/>
      <c r="I1062" s="5"/>
      <c r="J1062" s="5"/>
      <c r="K1062" s="5"/>
    </row>
    <row r="1063" spans="6:11" x14ac:dyDescent="0.35">
      <c r="F1063" s="5"/>
      <c r="G1063" s="5"/>
      <c r="H1063" s="5"/>
      <c r="I1063" s="5"/>
      <c r="J1063" s="5"/>
      <c r="K1063" s="5"/>
    </row>
    <row r="1064" spans="6:11" x14ac:dyDescent="0.35">
      <c r="F1064" s="5"/>
      <c r="G1064" s="5"/>
      <c r="H1064" s="5"/>
      <c r="I1064" s="5"/>
      <c r="J1064" s="5"/>
      <c r="K1064" s="5"/>
    </row>
    <row r="1065" spans="6:11" x14ac:dyDescent="0.35">
      <c r="F1065" s="5"/>
      <c r="G1065" s="5"/>
      <c r="H1065" s="5"/>
      <c r="I1065" s="5"/>
      <c r="J1065" s="5"/>
      <c r="K1065" s="5"/>
    </row>
    <row r="1066" spans="6:11" x14ac:dyDescent="0.35">
      <c r="F1066" s="5"/>
      <c r="G1066" s="5"/>
      <c r="H1066" s="5"/>
      <c r="I1066" s="5"/>
      <c r="J1066" s="5"/>
      <c r="K1066" s="5"/>
    </row>
    <row r="1067" spans="6:11" x14ac:dyDescent="0.35">
      <c r="F1067" s="5"/>
      <c r="G1067" s="5"/>
      <c r="H1067" s="5"/>
      <c r="I1067" s="5"/>
      <c r="J1067" s="5"/>
      <c r="K1067" s="5"/>
    </row>
    <row r="1068" spans="6:11" x14ac:dyDescent="0.35">
      <c r="F1068" s="5"/>
      <c r="G1068" s="5"/>
      <c r="H1068" s="5"/>
      <c r="I1068" s="5"/>
      <c r="J1068" s="5"/>
      <c r="K1068" s="5"/>
    </row>
    <row r="1069" spans="6:11" x14ac:dyDescent="0.35">
      <c r="F1069" s="5"/>
      <c r="G1069" s="5"/>
      <c r="H1069" s="5"/>
      <c r="I1069" s="5"/>
      <c r="J1069" s="5"/>
      <c r="K1069" s="5"/>
    </row>
    <row r="1070" spans="6:11" x14ac:dyDescent="0.35">
      <c r="F1070" s="5"/>
      <c r="G1070" s="5"/>
      <c r="H1070" s="5"/>
      <c r="I1070" s="5"/>
      <c r="J1070" s="5"/>
      <c r="K1070" s="5"/>
    </row>
    <row r="1071" spans="6:11" x14ac:dyDescent="0.35">
      <c r="F1071" s="5"/>
      <c r="G1071" s="5"/>
      <c r="H1071" s="5"/>
      <c r="I1071" s="5"/>
      <c r="J1071" s="5"/>
      <c r="K1071" s="5"/>
    </row>
    <row r="1072" spans="6:11" x14ac:dyDescent="0.35">
      <c r="F1072" s="5"/>
      <c r="G1072" s="5"/>
      <c r="H1072" s="5"/>
      <c r="I1072" s="5"/>
      <c r="J1072" s="5"/>
      <c r="K1072" s="5"/>
    </row>
    <row r="1073" spans="6:11" x14ac:dyDescent="0.35">
      <c r="F1073" s="5"/>
      <c r="G1073" s="5"/>
      <c r="H1073" s="5"/>
      <c r="I1073" s="5"/>
      <c r="J1073" s="5"/>
      <c r="K1073" s="5"/>
    </row>
    <row r="1074" spans="6:11" x14ac:dyDescent="0.35">
      <c r="F1074" s="5"/>
      <c r="G1074" s="5"/>
      <c r="H1074" s="5"/>
      <c r="I1074" s="5"/>
      <c r="J1074" s="5"/>
      <c r="K1074" s="5"/>
    </row>
    <row r="1075" spans="6:11" x14ac:dyDescent="0.35">
      <c r="F1075" s="5"/>
      <c r="G1075" s="5"/>
      <c r="H1075" s="5"/>
      <c r="I1075" s="5"/>
      <c r="J1075" s="5"/>
      <c r="K1075" s="5"/>
    </row>
    <row r="1076" spans="6:11" x14ac:dyDescent="0.35">
      <c r="F1076" s="5"/>
      <c r="G1076" s="5"/>
      <c r="H1076" s="5"/>
      <c r="I1076" s="5"/>
      <c r="J1076" s="5"/>
      <c r="K1076" s="5"/>
    </row>
    <row r="1077" spans="6:11" x14ac:dyDescent="0.35">
      <c r="F1077" s="5"/>
      <c r="G1077" s="5"/>
      <c r="H1077" s="5"/>
      <c r="I1077" s="5"/>
      <c r="J1077" s="5"/>
      <c r="K1077" s="5"/>
    </row>
    <row r="1078" spans="6:11" x14ac:dyDescent="0.35">
      <c r="F1078" s="5"/>
      <c r="G1078" s="5"/>
      <c r="H1078" s="5"/>
      <c r="I1078" s="5"/>
      <c r="J1078" s="5"/>
      <c r="K1078" s="5"/>
    </row>
    <row r="1079" spans="6:11" x14ac:dyDescent="0.35">
      <c r="F1079" s="5"/>
      <c r="G1079" s="5"/>
      <c r="H1079" s="5"/>
      <c r="I1079" s="5"/>
      <c r="J1079" s="5"/>
      <c r="K1079" s="5"/>
    </row>
    <row r="1080" spans="6:11" x14ac:dyDescent="0.35">
      <c r="F1080" s="5"/>
      <c r="G1080" s="5"/>
      <c r="H1080" s="5"/>
      <c r="I1080" s="5"/>
      <c r="J1080" s="5"/>
      <c r="K1080" s="5"/>
    </row>
    <row r="1081" spans="6:11" x14ac:dyDescent="0.35">
      <c r="F1081" s="5"/>
      <c r="G1081" s="5"/>
      <c r="H1081" s="5"/>
      <c r="I1081" s="5"/>
      <c r="J1081" s="5"/>
      <c r="K1081" s="5"/>
    </row>
    <row r="1082" spans="6:11" x14ac:dyDescent="0.35">
      <c r="F1082" s="5"/>
      <c r="G1082" s="5"/>
      <c r="H1082" s="5"/>
      <c r="I1082" s="5"/>
      <c r="J1082" s="5"/>
      <c r="K1082" s="5"/>
    </row>
    <row r="1083" spans="6:11" x14ac:dyDescent="0.35">
      <c r="F1083" s="5"/>
      <c r="G1083" s="5"/>
      <c r="H1083" s="5"/>
      <c r="I1083" s="5"/>
      <c r="J1083" s="5"/>
      <c r="K1083" s="5"/>
    </row>
    <row r="1084" spans="6:11" x14ac:dyDescent="0.35">
      <c r="F1084" s="5"/>
      <c r="G1084" s="5"/>
      <c r="H1084" s="5"/>
      <c r="I1084" s="5"/>
      <c r="J1084" s="5"/>
      <c r="K1084" s="5"/>
    </row>
    <row r="1085" spans="6:11" x14ac:dyDescent="0.35">
      <c r="F1085" s="5"/>
      <c r="G1085" s="5"/>
      <c r="H1085" s="5"/>
      <c r="I1085" s="5"/>
      <c r="J1085" s="5"/>
      <c r="K1085" s="5"/>
    </row>
    <row r="1086" spans="6:11" x14ac:dyDescent="0.35">
      <c r="F1086" s="5"/>
      <c r="G1086" s="5"/>
      <c r="H1086" s="5"/>
      <c r="I1086" s="5"/>
      <c r="J1086" s="5"/>
      <c r="K1086" s="5"/>
    </row>
    <row r="1087" spans="6:11" x14ac:dyDescent="0.35">
      <c r="F1087" s="5"/>
      <c r="G1087" s="5"/>
      <c r="H1087" s="5"/>
      <c r="I1087" s="5"/>
      <c r="J1087" s="5"/>
      <c r="K1087" s="5"/>
    </row>
    <row r="1088" spans="6:11" x14ac:dyDescent="0.35">
      <c r="F1088" s="5"/>
      <c r="G1088" s="5"/>
      <c r="H1088" s="5"/>
      <c r="I1088" s="5"/>
      <c r="J1088" s="5"/>
      <c r="K1088" s="5"/>
    </row>
    <row r="1089" spans="6:11" x14ac:dyDescent="0.35">
      <c r="F1089" s="5"/>
      <c r="G1089" s="5"/>
      <c r="H1089" s="5"/>
      <c r="I1089" s="5"/>
      <c r="J1089" s="5"/>
      <c r="K1089" s="5"/>
    </row>
    <row r="1090" spans="6:11" x14ac:dyDescent="0.35">
      <c r="F1090" s="5"/>
      <c r="G1090" s="5"/>
      <c r="H1090" s="5"/>
      <c r="I1090" s="5"/>
      <c r="J1090" s="5"/>
      <c r="K1090" s="5"/>
    </row>
    <row r="1091" spans="6:11" x14ac:dyDescent="0.35">
      <c r="F1091" s="5"/>
      <c r="G1091" s="5"/>
      <c r="H1091" s="5"/>
      <c r="I1091" s="5"/>
      <c r="J1091" s="5"/>
      <c r="K1091" s="5"/>
    </row>
    <row r="1092" spans="6:11" x14ac:dyDescent="0.35">
      <c r="F1092" s="5"/>
      <c r="G1092" s="5"/>
      <c r="H1092" s="5"/>
      <c r="I1092" s="5"/>
      <c r="J1092" s="5"/>
      <c r="K1092" s="5"/>
    </row>
    <row r="1093" spans="6:11" x14ac:dyDescent="0.35">
      <c r="F1093" s="5"/>
      <c r="G1093" s="5"/>
      <c r="H1093" s="5"/>
      <c r="I1093" s="5"/>
      <c r="J1093" s="5"/>
      <c r="K1093" s="5"/>
    </row>
    <row r="1094" spans="6:11" x14ac:dyDescent="0.35">
      <c r="F1094" s="5"/>
      <c r="G1094" s="5"/>
      <c r="H1094" s="5"/>
      <c r="I1094" s="5"/>
      <c r="J1094" s="5"/>
      <c r="K1094" s="5"/>
    </row>
    <row r="1095" spans="6:11" x14ac:dyDescent="0.35">
      <c r="F1095" s="5"/>
      <c r="G1095" s="5"/>
      <c r="H1095" s="5"/>
      <c r="I1095" s="5"/>
      <c r="J1095" s="5"/>
      <c r="K1095" s="5"/>
    </row>
    <row r="1096" spans="6:11" x14ac:dyDescent="0.35">
      <c r="F1096" s="5"/>
      <c r="G1096" s="5"/>
      <c r="H1096" s="5"/>
      <c r="I1096" s="5"/>
      <c r="J1096" s="5"/>
      <c r="K1096" s="5"/>
    </row>
    <row r="1097" spans="6:11" x14ac:dyDescent="0.35">
      <c r="F1097" s="5"/>
      <c r="G1097" s="5"/>
      <c r="H1097" s="5"/>
      <c r="I1097" s="5"/>
      <c r="J1097" s="5"/>
      <c r="K1097" s="5"/>
    </row>
    <row r="1098" spans="6:11" x14ac:dyDescent="0.35">
      <c r="F1098" s="5"/>
      <c r="G1098" s="5"/>
      <c r="H1098" s="5"/>
      <c r="I1098" s="5"/>
      <c r="J1098" s="5"/>
      <c r="K1098" s="5"/>
    </row>
    <row r="1099" spans="6:11" x14ac:dyDescent="0.35">
      <c r="F1099" s="5"/>
      <c r="G1099" s="5"/>
      <c r="H1099" s="5"/>
      <c r="I1099" s="5"/>
      <c r="J1099" s="5"/>
      <c r="K1099" s="5"/>
    </row>
    <row r="1100" spans="6:11" x14ac:dyDescent="0.35">
      <c r="F1100" s="5"/>
      <c r="G1100" s="5"/>
      <c r="H1100" s="5"/>
      <c r="I1100" s="5"/>
      <c r="J1100" s="5"/>
      <c r="K1100" s="5"/>
    </row>
    <row r="1101" spans="6:11" x14ac:dyDescent="0.35">
      <c r="F1101" s="5"/>
      <c r="G1101" s="5"/>
      <c r="H1101" s="5"/>
      <c r="I1101" s="5"/>
      <c r="J1101" s="5"/>
      <c r="K1101" s="5"/>
    </row>
    <row r="1102" spans="6:11" x14ac:dyDescent="0.35">
      <c r="F1102" s="5"/>
      <c r="G1102" s="5"/>
      <c r="H1102" s="5"/>
      <c r="I1102" s="5"/>
      <c r="J1102" s="5"/>
      <c r="K1102" s="5"/>
    </row>
    <row r="1103" spans="6:11" x14ac:dyDescent="0.35">
      <c r="F1103" s="5"/>
      <c r="G1103" s="5"/>
      <c r="H1103" s="5"/>
      <c r="I1103" s="5"/>
      <c r="J1103" s="5"/>
      <c r="K1103" s="5"/>
    </row>
    <row r="1104" spans="6:11" x14ac:dyDescent="0.35">
      <c r="F1104" s="5"/>
      <c r="G1104" s="5"/>
      <c r="H1104" s="5"/>
      <c r="I1104" s="5"/>
      <c r="J1104" s="5"/>
      <c r="K1104" s="5"/>
    </row>
    <row r="1105" spans="6:11" x14ac:dyDescent="0.35">
      <c r="F1105" s="5"/>
      <c r="G1105" s="5"/>
      <c r="H1105" s="5"/>
      <c r="I1105" s="5"/>
      <c r="J1105" s="5"/>
      <c r="K1105" s="5"/>
    </row>
    <row r="1106" spans="6:11" x14ac:dyDescent="0.35">
      <c r="F1106" s="5"/>
      <c r="G1106" s="5"/>
      <c r="H1106" s="5"/>
      <c r="I1106" s="5"/>
      <c r="J1106" s="5"/>
      <c r="K1106" s="5"/>
    </row>
    <row r="1107" spans="6:11" x14ac:dyDescent="0.35">
      <c r="F1107" s="5"/>
      <c r="G1107" s="5"/>
      <c r="H1107" s="5"/>
      <c r="I1107" s="5"/>
      <c r="J1107" s="5"/>
      <c r="K1107" s="5"/>
    </row>
    <row r="1108" spans="6:11" x14ac:dyDescent="0.35">
      <c r="F1108" s="5"/>
      <c r="G1108" s="5"/>
      <c r="H1108" s="5"/>
      <c r="I1108" s="5"/>
      <c r="J1108" s="5"/>
      <c r="K1108" s="5"/>
    </row>
    <row r="1109" spans="6:11" x14ac:dyDescent="0.35">
      <c r="F1109" s="5"/>
      <c r="G1109" s="5"/>
      <c r="H1109" s="5"/>
      <c r="I1109" s="5"/>
      <c r="J1109" s="5"/>
      <c r="K1109" s="5"/>
    </row>
    <row r="1110" spans="6:11" x14ac:dyDescent="0.35">
      <c r="F1110" s="5"/>
      <c r="G1110" s="5"/>
      <c r="H1110" s="5"/>
      <c r="I1110" s="5"/>
      <c r="J1110" s="5"/>
      <c r="K1110" s="5"/>
    </row>
    <row r="1111" spans="6:11" x14ac:dyDescent="0.35">
      <c r="F1111" s="5"/>
      <c r="G1111" s="5"/>
      <c r="H1111" s="5"/>
      <c r="I1111" s="5"/>
      <c r="J1111" s="5"/>
      <c r="K1111" s="5"/>
    </row>
    <row r="1112" spans="6:11" x14ac:dyDescent="0.35">
      <c r="F1112" s="5"/>
      <c r="G1112" s="5"/>
      <c r="H1112" s="5"/>
      <c r="I1112" s="5"/>
      <c r="J1112" s="5"/>
      <c r="K1112" s="5"/>
    </row>
    <row r="1113" spans="6:11" x14ac:dyDescent="0.35">
      <c r="F1113" s="5"/>
      <c r="G1113" s="5"/>
      <c r="H1113" s="5"/>
      <c r="I1113" s="5"/>
      <c r="J1113" s="5"/>
      <c r="K1113" s="5"/>
    </row>
    <row r="1114" spans="6:11" x14ac:dyDescent="0.35">
      <c r="F1114" s="5"/>
      <c r="G1114" s="5"/>
      <c r="H1114" s="5"/>
      <c r="I1114" s="5"/>
      <c r="J1114" s="5"/>
      <c r="K1114" s="5"/>
    </row>
    <row r="1115" spans="6:11" x14ac:dyDescent="0.35">
      <c r="F1115" s="5"/>
      <c r="G1115" s="5"/>
      <c r="H1115" s="5"/>
      <c r="I1115" s="5"/>
      <c r="J1115" s="5"/>
      <c r="K1115" s="5"/>
    </row>
    <row r="1116" spans="6:11" x14ac:dyDescent="0.35">
      <c r="F1116" s="5"/>
      <c r="G1116" s="5"/>
      <c r="H1116" s="5"/>
      <c r="I1116" s="5"/>
      <c r="J1116" s="5"/>
      <c r="K1116" s="5"/>
    </row>
    <row r="1117" spans="6:11" x14ac:dyDescent="0.35">
      <c r="F1117" s="5"/>
      <c r="G1117" s="5"/>
      <c r="H1117" s="5"/>
      <c r="I1117" s="5"/>
      <c r="J1117" s="5"/>
      <c r="K1117" s="5"/>
    </row>
    <row r="1118" spans="6:11" x14ac:dyDescent="0.35">
      <c r="F1118" s="5"/>
      <c r="G1118" s="5"/>
      <c r="H1118" s="5"/>
      <c r="I1118" s="5"/>
      <c r="J1118" s="5"/>
      <c r="K1118" s="5"/>
    </row>
    <row r="1119" spans="6:11" x14ac:dyDescent="0.35">
      <c r="F1119" s="5"/>
      <c r="G1119" s="5"/>
      <c r="H1119" s="5"/>
      <c r="I1119" s="5"/>
      <c r="J1119" s="5"/>
      <c r="K1119" s="5"/>
    </row>
    <row r="1120" spans="6:11" x14ac:dyDescent="0.35">
      <c r="F1120" s="5"/>
      <c r="G1120" s="5"/>
      <c r="H1120" s="5"/>
      <c r="I1120" s="5"/>
      <c r="J1120" s="5"/>
      <c r="K1120" s="5"/>
    </row>
    <row r="1121" spans="6:11" x14ac:dyDescent="0.35">
      <c r="F1121" s="5"/>
      <c r="G1121" s="5"/>
      <c r="H1121" s="5"/>
      <c r="I1121" s="5"/>
      <c r="J1121" s="5"/>
      <c r="K1121" s="5"/>
    </row>
    <row r="1122" spans="6:11" x14ac:dyDescent="0.35">
      <c r="F1122" s="5"/>
      <c r="G1122" s="5"/>
      <c r="H1122" s="5"/>
      <c r="I1122" s="5"/>
      <c r="J1122" s="5"/>
      <c r="K1122" s="5"/>
    </row>
    <row r="1123" spans="6:11" x14ac:dyDescent="0.35">
      <c r="F1123" s="5"/>
      <c r="G1123" s="5"/>
      <c r="H1123" s="5"/>
      <c r="I1123" s="5"/>
      <c r="J1123" s="5"/>
      <c r="K1123" s="5"/>
    </row>
    <row r="1124" spans="6:11" x14ac:dyDescent="0.35">
      <c r="F1124" s="5"/>
      <c r="G1124" s="5"/>
      <c r="H1124" s="5"/>
      <c r="I1124" s="5"/>
      <c r="J1124" s="5"/>
      <c r="K1124" s="5"/>
    </row>
    <row r="1125" spans="6:11" x14ac:dyDescent="0.35">
      <c r="F1125" s="5"/>
      <c r="G1125" s="5"/>
      <c r="H1125" s="5"/>
      <c r="I1125" s="5"/>
      <c r="J1125" s="5"/>
      <c r="K1125" s="5"/>
    </row>
    <row r="1126" spans="6:11" x14ac:dyDescent="0.35">
      <c r="F1126" s="5"/>
      <c r="G1126" s="5"/>
      <c r="H1126" s="5"/>
      <c r="I1126" s="5"/>
      <c r="J1126" s="5"/>
      <c r="K1126" s="5"/>
    </row>
    <row r="1127" spans="6:11" x14ac:dyDescent="0.35">
      <c r="F1127" s="5"/>
      <c r="G1127" s="5"/>
      <c r="H1127" s="5"/>
      <c r="I1127" s="5"/>
      <c r="J1127" s="5"/>
      <c r="K1127" s="5"/>
    </row>
    <row r="1128" spans="6:11" x14ac:dyDescent="0.35">
      <c r="F1128" s="5"/>
      <c r="G1128" s="5"/>
      <c r="H1128" s="5"/>
      <c r="I1128" s="5"/>
      <c r="J1128" s="5"/>
      <c r="K1128" s="5"/>
    </row>
    <row r="1129" spans="6:11" x14ac:dyDescent="0.35">
      <c r="F1129" s="5"/>
      <c r="G1129" s="5"/>
      <c r="H1129" s="5"/>
      <c r="I1129" s="5"/>
      <c r="J1129" s="5"/>
      <c r="K1129" s="5"/>
    </row>
    <row r="1130" spans="6:11" x14ac:dyDescent="0.35">
      <c r="F1130" s="5"/>
      <c r="G1130" s="5"/>
      <c r="H1130" s="5"/>
      <c r="I1130" s="5"/>
      <c r="J1130" s="5"/>
      <c r="K1130" s="5"/>
    </row>
    <row r="1131" spans="6:11" x14ac:dyDescent="0.35">
      <c r="F1131" s="5"/>
      <c r="G1131" s="5"/>
      <c r="H1131" s="5"/>
      <c r="I1131" s="5"/>
      <c r="J1131" s="5"/>
      <c r="K1131" s="5"/>
    </row>
    <row r="1132" spans="6:11" x14ac:dyDescent="0.35">
      <c r="F1132" s="5"/>
      <c r="G1132" s="5"/>
      <c r="H1132" s="5"/>
      <c r="I1132" s="5"/>
      <c r="J1132" s="5"/>
      <c r="K1132" s="5"/>
    </row>
    <row r="1133" spans="6:11" x14ac:dyDescent="0.35">
      <c r="F1133" s="5"/>
      <c r="G1133" s="5"/>
      <c r="H1133" s="5"/>
      <c r="I1133" s="5"/>
      <c r="J1133" s="5"/>
      <c r="K1133" s="5"/>
    </row>
    <row r="1134" spans="6:11" x14ac:dyDescent="0.35">
      <c r="F1134" s="5"/>
      <c r="G1134" s="5"/>
      <c r="H1134" s="5"/>
      <c r="I1134" s="5"/>
      <c r="J1134" s="5"/>
      <c r="K1134" s="5"/>
    </row>
    <row r="1135" spans="6:11" x14ac:dyDescent="0.35">
      <c r="F1135" s="5"/>
      <c r="G1135" s="5"/>
      <c r="H1135" s="5"/>
      <c r="I1135" s="5"/>
      <c r="J1135" s="5"/>
      <c r="K1135" s="5"/>
    </row>
    <row r="1136" spans="6:11" x14ac:dyDescent="0.35">
      <c r="F1136" s="5"/>
      <c r="G1136" s="5"/>
      <c r="H1136" s="5"/>
      <c r="I1136" s="5"/>
      <c r="J1136" s="5"/>
      <c r="K1136" s="5"/>
    </row>
    <row r="1137" spans="6:11" x14ac:dyDescent="0.35">
      <c r="F1137" s="5"/>
      <c r="G1137" s="5"/>
      <c r="H1137" s="5"/>
      <c r="I1137" s="5"/>
      <c r="J1137" s="5"/>
      <c r="K1137" s="5"/>
    </row>
    <row r="1138" spans="6:11" x14ac:dyDescent="0.35">
      <c r="F1138" s="5"/>
      <c r="G1138" s="5"/>
      <c r="H1138" s="5"/>
      <c r="I1138" s="5"/>
      <c r="J1138" s="5"/>
      <c r="K1138" s="5"/>
    </row>
    <row r="1139" spans="6:11" x14ac:dyDescent="0.35">
      <c r="F1139" s="5"/>
      <c r="G1139" s="5"/>
      <c r="H1139" s="5"/>
      <c r="I1139" s="5"/>
      <c r="J1139" s="5"/>
      <c r="K1139" s="5"/>
    </row>
    <row r="1140" spans="6:11" x14ac:dyDescent="0.35">
      <c r="F1140" s="5"/>
      <c r="G1140" s="5"/>
      <c r="H1140" s="5"/>
      <c r="I1140" s="5"/>
      <c r="J1140" s="5"/>
      <c r="K1140" s="5"/>
    </row>
    <row r="1141" spans="6:11" x14ac:dyDescent="0.35">
      <c r="F1141" s="5"/>
      <c r="G1141" s="5"/>
      <c r="H1141" s="5"/>
      <c r="I1141" s="5"/>
      <c r="J1141" s="5"/>
      <c r="K1141" s="5"/>
    </row>
    <row r="1142" spans="6:11" x14ac:dyDescent="0.35">
      <c r="F1142" s="5"/>
      <c r="G1142" s="5"/>
      <c r="H1142" s="5"/>
      <c r="I1142" s="5"/>
      <c r="J1142" s="5"/>
      <c r="K1142" s="5"/>
    </row>
    <row r="1143" spans="6:11" x14ac:dyDescent="0.35">
      <c r="F1143" s="5"/>
      <c r="G1143" s="5"/>
      <c r="H1143" s="5"/>
      <c r="I1143" s="5"/>
      <c r="J1143" s="5"/>
      <c r="K1143" s="5"/>
    </row>
    <row r="1144" spans="6:11" x14ac:dyDescent="0.35">
      <c r="F1144" s="5"/>
      <c r="G1144" s="5"/>
      <c r="H1144" s="5"/>
      <c r="I1144" s="5"/>
      <c r="J1144" s="5"/>
      <c r="K1144" s="5"/>
    </row>
    <row r="1145" spans="6:11" x14ac:dyDescent="0.35">
      <c r="F1145" s="5"/>
      <c r="G1145" s="5"/>
      <c r="H1145" s="5"/>
      <c r="I1145" s="5"/>
      <c r="J1145" s="5"/>
      <c r="K1145" s="5"/>
    </row>
    <row r="1146" spans="6:11" x14ac:dyDescent="0.35">
      <c r="F1146" s="5"/>
      <c r="G1146" s="5"/>
      <c r="H1146" s="5"/>
      <c r="I1146" s="5"/>
      <c r="J1146" s="5"/>
      <c r="K1146" s="5"/>
    </row>
    <row r="1147" spans="6:11" x14ac:dyDescent="0.35">
      <c r="F1147" s="5"/>
      <c r="G1147" s="5"/>
      <c r="H1147" s="5"/>
      <c r="I1147" s="5"/>
      <c r="J1147" s="5"/>
      <c r="K1147" s="5"/>
    </row>
    <row r="1148" spans="6:11" x14ac:dyDescent="0.35">
      <c r="F1148" s="5"/>
      <c r="G1148" s="5"/>
      <c r="H1148" s="5"/>
      <c r="I1148" s="5"/>
      <c r="J1148" s="5"/>
      <c r="K1148" s="5"/>
    </row>
    <row r="1149" spans="6:11" x14ac:dyDescent="0.35">
      <c r="F1149" s="5"/>
      <c r="G1149" s="5"/>
      <c r="H1149" s="5"/>
      <c r="I1149" s="5"/>
      <c r="J1149" s="5"/>
      <c r="K1149" s="5"/>
    </row>
    <row r="1150" spans="6:11" x14ac:dyDescent="0.35">
      <c r="F1150" s="5"/>
      <c r="G1150" s="5"/>
      <c r="H1150" s="5"/>
      <c r="I1150" s="5"/>
      <c r="J1150" s="5"/>
      <c r="K1150" s="5"/>
    </row>
    <row r="1151" spans="6:11" x14ac:dyDescent="0.35">
      <c r="F1151" s="5"/>
      <c r="G1151" s="5"/>
      <c r="H1151" s="5"/>
      <c r="I1151" s="5"/>
      <c r="J1151" s="5"/>
      <c r="K1151" s="5"/>
    </row>
    <row r="1152" spans="6:11" x14ac:dyDescent="0.35">
      <c r="F1152" s="5"/>
      <c r="G1152" s="5"/>
      <c r="H1152" s="5"/>
      <c r="I1152" s="5"/>
      <c r="J1152" s="5"/>
      <c r="K1152" s="5"/>
    </row>
    <row r="1153" spans="6:11" x14ac:dyDescent="0.35">
      <c r="F1153" s="5"/>
      <c r="G1153" s="5"/>
      <c r="H1153" s="5"/>
      <c r="I1153" s="5"/>
      <c r="J1153" s="5"/>
      <c r="K1153" s="5"/>
    </row>
    <row r="1154" spans="6:11" x14ac:dyDescent="0.35">
      <c r="F1154" s="5"/>
      <c r="G1154" s="5"/>
      <c r="H1154" s="5"/>
      <c r="I1154" s="5"/>
      <c r="J1154" s="5"/>
      <c r="K1154" s="5"/>
    </row>
    <row r="1155" spans="6:11" x14ac:dyDescent="0.35">
      <c r="F1155" s="5"/>
      <c r="G1155" s="5"/>
      <c r="H1155" s="5"/>
      <c r="I1155" s="5"/>
      <c r="J1155" s="5"/>
      <c r="K1155" s="5"/>
    </row>
    <row r="1156" spans="6:11" x14ac:dyDescent="0.35">
      <c r="F1156" s="5"/>
      <c r="G1156" s="5"/>
      <c r="H1156" s="5"/>
      <c r="I1156" s="5"/>
      <c r="J1156" s="5"/>
      <c r="K1156" s="5"/>
    </row>
    <row r="1157" spans="6:11" x14ac:dyDescent="0.35">
      <c r="F1157" s="5"/>
      <c r="G1157" s="5"/>
      <c r="H1157" s="5"/>
      <c r="I1157" s="5"/>
      <c r="J1157" s="5"/>
      <c r="K1157" s="5"/>
    </row>
    <row r="1158" spans="6:11" x14ac:dyDescent="0.35">
      <c r="F1158" s="5"/>
      <c r="G1158" s="5"/>
      <c r="H1158" s="5"/>
      <c r="I1158" s="5"/>
      <c r="J1158" s="5"/>
      <c r="K1158" s="5"/>
    </row>
    <row r="1159" spans="6:11" x14ac:dyDescent="0.35">
      <c r="F1159" s="5"/>
      <c r="G1159" s="5"/>
      <c r="H1159" s="5"/>
      <c r="I1159" s="5"/>
      <c r="J1159" s="5"/>
      <c r="K1159" s="5"/>
    </row>
    <row r="1160" spans="6:11" x14ac:dyDescent="0.35">
      <c r="F1160" s="5"/>
      <c r="G1160" s="5"/>
      <c r="H1160" s="5"/>
      <c r="I1160" s="5"/>
      <c r="J1160" s="5"/>
      <c r="K1160" s="5"/>
    </row>
    <row r="1161" spans="6:11" x14ac:dyDescent="0.35">
      <c r="F1161" s="5"/>
      <c r="G1161" s="5"/>
      <c r="H1161" s="5"/>
      <c r="I1161" s="5"/>
      <c r="J1161" s="5"/>
      <c r="K1161" s="5"/>
    </row>
    <row r="1162" spans="6:11" x14ac:dyDescent="0.35">
      <c r="F1162" s="5"/>
      <c r="G1162" s="5"/>
      <c r="H1162" s="5"/>
      <c r="I1162" s="5"/>
      <c r="J1162" s="5"/>
      <c r="K1162" s="5"/>
    </row>
    <row r="1163" spans="6:11" x14ac:dyDescent="0.35">
      <c r="F1163" s="5"/>
      <c r="G1163" s="5"/>
      <c r="H1163" s="5"/>
      <c r="I1163" s="5"/>
      <c r="J1163" s="5"/>
      <c r="K1163" s="5"/>
    </row>
    <row r="1164" spans="6:11" x14ac:dyDescent="0.35">
      <c r="F1164" s="5"/>
      <c r="G1164" s="5"/>
      <c r="H1164" s="5"/>
      <c r="I1164" s="5"/>
      <c r="J1164" s="5"/>
      <c r="K1164" s="5"/>
    </row>
    <row r="1165" spans="6:11" x14ac:dyDescent="0.35">
      <c r="F1165" s="5"/>
      <c r="G1165" s="5"/>
      <c r="H1165" s="5"/>
      <c r="I1165" s="5"/>
      <c r="J1165" s="5"/>
      <c r="K1165" s="5"/>
    </row>
    <row r="1166" spans="6:11" x14ac:dyDescent="0.35">
      <c r="F1166" s="5"/>
      <c r="G1166" s="5"/>
      <c r="H1166" s="5"/>
      <c r="I1166" s="5"/>
      <c r="J1166" s="5"/>
      <c r="K1166" s="5"/>
    </row>
    <row r="1167" spans="6:11" x14ac:dyDescent="0.35">
      <c r="F1167" s="5"/>
      <c r="G1167" s="5"/>
      <c r="H1167" s="5"/>
      <c r="I1167" s="5"/>
      <c r="J1167" s="5"/>
      <c r="K1167" s="5"/>
    </row>
    <row r="1168" spans="6:11" x14ac:dyDescent="0.35">
      <c r="F1168" s="5"/>
      <c r="G1168" s="5"/>
      <c r="H1168" s="5"/>
      <c r="I1168" s="5"/>
      <c r="J1168" s="5"/>
      <c r="K1168" s="5"/>
    </row>
    <row r="1169" spans="6:11" x14ac:dyDescent="0.35">
      <c r="F1169" s="5"/>
      <c r="G1169" s="5"/>
      <c r="H1169" s="5"/>
      <c r="I1169" s="5"/>
      <c r="J1169" s="5"/>
      <c r="K1169" s="5"/>
    </row>
    <row r="1170" spans="6:11" x14ac:dyDescent="0.35">
      <c r="F1170" s="5"/>
      <c r="G1170" s="5"/>
      <c r="H1170" s="5"/>
      <c r="I1170" s="5"/>
      <c r="J1170" s="5"/>
      <c r="K1170" s="5"/>
    </row>
    <row r="1171" spans="6:11" x14ac:dyDescent="0.35">
      <c r="F1171" s="5"/>
      <c r="G1171" s="5"/>
      <c r="H1171" s="5"/>
      <c r="I1171" s="5"/>
      <c r="J1171" s="5"/>
      <c r="K1171" s="5"/>
    </row>
    <row r="1172" spans="6:11" x14ac:dyDescent="0.35">
      <c r="F1172" s="5"/>
      <c r="G1172" s="5"/>
      <c r="H1172" s="5"/>
      <c r="I1172" s="5"/>
      <c r="J1172" s="5"/>
      <c r="K1172" s="5"/>
    </row>
    <row r="1173" spans="6:11" x14ac:dyDescent="0.35">
      <c r="F1173" s="5"/>
      <c r="G1173" s="5"/>
      <c r="H1173" s="5"/>
      <c r="I1173" s="5"/>
      <c r="J1173" s="5"/>
      <c r="K1173" s="5"/>
    </row>
    <row r="1174" spans="6:11" x14ac:dyDescent="0.35">
      <c r="F1174" s="5"/>
      <c r="G1174" s="5"/>
      <c r="H1174" s="5"/>
      <c r="I1174" s="5"/>
      <c r="J1174" s="5"/>
      <c r="K1174" s="5"/>
    </row>
    <row r="1175" spans="6:11" x14ac:dyDescent="0.35">
      <c r="F1175" s="5"/>
      <c r="G1175" s="5"/>
      <c r="H1175" s="5"/>
      <c r="I1175" s="5"/>
      <c r="J1175" s="5"/>
      <c r="K1175" s="5"/>
    </row>
    <row r="1176" spans="6:11" x14ac:dyDescent="0.35">
      <c r="F1176" s="5"/>
      <c r="G1176" s="5"/>
      <c r="H1176" s="5"/>
      <c r="I1176" s="5"/>
      <c r="J1176" s="5"/>
      <c r="K1176" s="5"/>
    </row>
    <row r="1177" spans="6:11" x14ac:dyDescent="0.35">
      <c r="F1177" s="5"/>
      <c r="G1177" s="5"/>
      <c r="H1177" s="5"/>
      <c r="I1177" s="5"/>
      <c r="J1177" s="5"/>
      <c r="K1177" s="5"/>
    </row>
    <row r="1178" spans="6:11" x14ac:dyDescent="0.35">
      <c r="F1178" s="5"/>
      <c r="G1178" s="5"/>
      <c r="H1178" s="5"/>
      <c r="I1178" s="5"/>
      <c r="J1178" s="5"/>
      <c r="K1178" s="5"/>
    </row>
    <row r="1179" spans="6:11" x14ac:dyDescent="0.35">
      <c r="F1179" s="5"/>
      <c r="G1179" s="5"/>
      <c r="H1179" s="5"/>
      <c r="I1179" s="5"/>
      <c r="J1179" s="5"/>
      <c r="K1179" s="5"/>
    </row>
    <row r="1180" spans="6:11" x14ac:dyDescent="0.35">
      <c r="F1180" s="5"/>
      <c r="G1180" s="5"/>
      <c r="H1180" s="5"/>
      <c r="I1180" s="5"/>
      <c r="J1180" s="5"/>
      <c r="K1180" s="5"/>
    </row>
    <row r="1181" spans="6:11" x14ac:dyDescent="0.35">
      <c r="F1181" s="5"/>
      <c r="G1181" s="5"/>
      <c r="H1181" s="5"/>
      <c r="I1181" s="5"/>
      <c r="J1181" s="5"/>
      <c r="K1181" s="5"/>
    </row>
    <row r="1182" spans="6:11" x14ac:dyDescent="0.35">
      <c r="F1182" s="5"/>
      <c r="G1182" s="5"/>
      <c r="H1182" s="5"/>
      <c r="I1182" s="5"/>
      <c r="J1182" s="5"/>
      <c r="K1182" s="5"/>
    </row>
    <row r="1183" spans="6:11" x14ac:dyDescent="0.35">
      <c r="F1183" s="5"/>
      <c r="G1183" s="5"/>
      <c r="H1183" s="5"/>
      <c r="I1183" s="5"/>
      <c r="J1183" s="5"/>
      <c r="K1183" s="5"/>
    </row>
    <row r="1184" spans="6:11" x14ac:dyDescent="0.35">
      <c r="F1184" s="5"/>
      <c r="G1184" s="5"/>
      <c r="H1184" s="5"/>
      <c r="I1184" s="5"/>
      <c r="J1184" s="5"/>
      <c r="K1184" s="5"/>
    </row>
    <row r="1185" spans="6:11" x14ac:dyDescent="0.35">
      <c r="F1185" s="5"/>
      <c r="G1185" s="5"/>
      <c r="H1185" s="5"/>
      <c r="I1185" s="5"/>
      <c r="J1185" s="5"/>
      <c r="K1185" s="5"/>
    </row>
    <row r="1186" spans="6:11" x14ac:dyDescent="0.35">
      <c r="F1186" s="5"/>
      <c r="G1186" s="5"/>
      <c r="H1186" s="5"/>
      <c r="I1186" s="5"/>
      <c r="J1186" s="5"/>
      <c r="K1186" s="5"/>
    </row>
    <row r="1187" spans="6:11" x14ac:dyDescent="0.35">
      <c r="F1187" s="5"/>
      <c r="G1187" s="5"/>
      <c r="H1187" s="5"/>
      <c r="I1187" s="5"/>
      <c r="J1187" s="5"/>
      <c r="K1187" s="5"/>
    </row>
    <row r="1188" spans="6:11" x14ac:dyDescent="0.35">
      <c r="F1188" s="5"/>
      <c r="G1188" s="5"/>
      <c r="H1188" s="5"/>
      <c r="I1188" s="5"/>
      <c r="J1188" s="5"/>
      <c r="K1188" s="5"/>
    </row>
    <row r="1189" spans="6:11" x14ac:dyDescent="0.35">
      <c r="F1189" s="5"/>
      <c r="G1189" s="5"/>
      <c r="H1189" s="5"/>
      <c r="I1189" s="5"/>
      <c r="J1189" s="5"/>
      <c r="K1189" s="5"/>
    </row>
    <row r="1190" spans="6:11" x14ac:dyDescent="0.35">
      <c r="F1190" s="5"/>
      <c r="G1190" s="5"/>
      <c r="H1190" s="5"/>
      <c r="I1190" s="5"/>
      <c r="J1190" s="5"/>
      <c r="K1190" s="5"/>
    </row>
    <row r="1191" spans="6:11" x14ac:dyDescent="0.35">
      <c r="F1191" s="5"/>
      <c r="G1191" s="5"/>
      <c r="H1191" s="5"/>
      <c r="I1191" s="5"/>
      <c r="J1191" s="5"/>
      <c r="K1191" s="5"/>
    </row>
    <row r="1192" spans="6:11" x14ac:dyDescent="0.35">
      <c r="F1192" s="5"/>
      <c r="G1192" s="5"/>
      <c r="H1192" s="5"/>
      <c r="I1192" s="5"/>
      <c r="J1192" s="5"/>
      <c r="K1192" s="5"/>
    </row>
    <row r="1193" spans="6:11" x14ac:dyDescent="0.35">
      <c r="F1193" s="5"/>
      <c r="G1193" s="5"/>
      <c r="H1193" s="5"/>
      <c r="I1193" s="5"/>
      <c r="J1193" s="5"/>
      <c r="K1193" s="5"/>
    </row>
    <row r="1194" spans="6:11" x14ac:dyDescent="0.35">
      <c r="F1194" s="5"/>
      <c r="G1194" s="5"/>
      <c r="H1194" s="5"/>
      <c r="I1194" s="5"/>
      <c r="J1194" s="5"/>
      <c r="K1194" s="5"/>
    </row>
    <row r="1195" spans="6:11" x14ac:dyDescent="0.35">
      <c r="F1195" s="5"/>
      <c r="G1195" s="5"/>
      <c r="H1195" s="5"/>
      <c r="I1195" s="5"/>
      <c r="J1195" s="5"/>
      <c r="K1195" s="5"/>
    </row>
    <row r="1196" spans="6:11" x14ac:dyDescent="0.35">
      <c r="F1196" s="5"/>
      <c r="G1196" s="5"/>
      <c r="H1196" s="5"/>
      <c r="I1196" s="5"/>
      <c r="J1196" s="5"/>
      <c r="K1196" s="5"/>
    </row>
    <row r="1197" spans="6:11" x14ac:dyDescent="0.35">
      <c r="F1197" s="5"/>
      <c r="G1197" s="5"/>
      <c r="H1197" s="5"/>
      <c r="I1197" s="5"/>
      <c r="J1197" s="5"/>
      <c r="K1197" s="5"/>
    </row>
    <row r="1198" spans="6:11" x14ac:dyDescent="0.35">
      <c r="F1198" s="5"/>
      <c r="G1198" s="5"/>
      <c r="H1198" s="5"/>
      <c r="I1198" s="5"/>
      <c r="J1198" s="5"/>
      <c r="K1198" s="5"/>
    </row>
    <row r="1199" spans="6:11" x14ac:dyDescent="0.35">
      <c r="F1199" s="5"/>
      <c r="G1199" s="5"/>
      <c r="H1199" s="5"/>
      <c r="I1199" s="5"/>
      <c r="J1199" s="5"/>
      <c r="K1199" s="5"/>
    </row>
    <row r="1200" spans="6:11" x14ac:dyDescent="0.35">
      <c r="F1200" s="5"/>
      <c r="G1200" s="5"/>
      <c r="H1200" s="5"/>
      <c r="I1200" s="5"/>
      <c r="J1200" s="5"/>
      <c r="K1200" s="5"/>
    </row>
    <row r="1201" spans="6:11" x14ac:dyDescent="0.35">
      <c r="F1201" s="5"/>
      <c r="G1201" s="5"/>
      <c r="H1201" s="5"/>
      <c r="I1201" s="5"/>
      <c r="J1201" s="5"/>
      <c r="K1201" s="5"/>
    </row>
    <row r="1202" spans="6:11" x14ac:dyDescent="0.35">
      <c r="F1202" s="5"/>
      <c r="G1202" s="5"/>
      <c r="H1202" s="5"/>
      <c r="I1202" s="5"/>
      <c r="J1202" s="5"/>
      <c r="K1202" s="5"/>
    </row>
    <row r="1203" spans="6:11" x14ac:dyDescent="0.35">
      <c r="F1203" s="5"/>
      <c r="G1203" s="5"/>
      <c r="H1203" s="5"/>
      <c r="I1203" s="5"/>
      <c r="J1203" s="5"/>
      <c r="K1203" s="5"/>
    </row>
    <row r="1204" spans="6:11" x14ac:dyDescent="0.35">
      <c r="F1204" s="5"/>
      <c r="G1204" s="5"/>
      <c r="H1204" s="5"/>
      <c r="I1204" s="5"/>
      <c r="J1204" s="5"/>
      <c r="K1204" s="5"/>
    </row>
    <row r="1205" spans="6:11" x14ac:dyDescent="0.35">
      <c r="F1205" s="5"/>
      <c r="G1205" s="5"/>
      <c r="H1205" s="5"/>
      <c r="I1205" s="5"/>
      <c r="J1205" s="5"/>
      <c r="K1205" s="5"/>
    </row>
    <row r="1206" spans="6:11" x14ac:dyDescent="0.35">
      <c r="F1206" s="5"/>
      <c r="G1206" s="5"/>
      <c r="H1206" s="5"/>
      <c r="I1206" s="5"/>
      <c r="J1206" s="5"/>
      <c r="K1206" s="5"/>
    </row>
    <row r="1207" spans="6:11" x14ac:dyDescent="0.35">
      <c r="F1207" s="5"/>
      <c r="G1207" s="5"/>
      <c r="H1207" s="5"/>
      <c r="I1207" s="5"/>
      <c r="J1207" s="5"/>
      <c r="K1207" s="5"/>
    </row>
    <row r="1208" spans="6:11" x14ac:dyDescent="0.35">
      <c r="F1208" s="5"/>
      <c r="G1208" s="5"/>
      <c r="H1208" s="5"/>
      <c r="I1208" s="5"/>
      <c r="J1208" s="5"/>
      <c r="K1208" s="5"/>
    </row>
    <row r="1209" spans="6:11" x14ac:dyDescent="0.35">
      <c r="F1209" s="5"/>
      <c r="G1209" s="5"/>
      <c r="H1209" s="5"/>
      <c r="I1209" s="5"/>
      <c r="J1209" s="5"/>
      <c r="K1209" s="5"/>
    </row>
    <row r="1210" spans="6:11" x14ac:dyDescent="0.35">
      <c r="F1210" s="5"/>
      <c r="G1210" s="5"/>
      <c r="H1210" s="5"/>
      <c r="I1210" s="5"/>
      <c r="J1210" s="5"/>
      <c r="K1210" s="5"/>
    </row>
    <row r="1211" spans="6:11" x14ac:dyDescent="0.35">
      <c r="F1211" s="5"/>
      <c r="G1211" s="5"/>
      <c r="H1211" s="5"/>
      <c r="I1211" s="5"/>
      <c r="J1211" s="5"/>
      <c r="K1211" s="5"/>
    </row>
    <row r="1212" spans="6:11" x14ac:dyDescent="0.35">
      <c r="F1212" s="5"/>
      <c r="G1212" s="5"/>
      <c r="H1212" s="5"/>
      <c r="I1212" s="5"/>
      <c r="J1212" s="5"/>
      <c r="K1212" s="5"/>
    </row>
    <row r="1213" spans="6:11" x14ac:dyDescent="0.35">
      <c r="F1213" s="5"/>
      <c r="G1213" s="5"/>
      <c r="H1213" s="5"/>
      <c r="I1213" s="5"/>
      <c r="J1213" s="5"/>
      <c r="K1213" s="5"/>
    </row>
    <row r="1214" spans="6:11" x14ac:dyDescent="0.35">
      <c r="F1214" s="5"/>
      <c r="G1214" s="5"/>
      <c r="H1214" s="5"/>
      <c r="I1214" s="5"/>
      <c r="J1214" s="5"/>
      <c r="K1214" s="5"/>
    </row>
    <row r="1215" spans="6:11" x14ac:dyDescent="0.35">
      <c r="F1215" s="5"/>
      <c r="G1215" s="5"/>
      <c r="H1215" s="5"/>
      <c r="I1215" s="5"/>
      <c r="J1215" s="5"/>
      <c r="K1215" s="5"/>
    </row>
    <row r="1216" spans="6:11" x14ac:dyDescent="0.35">
      <c r="F1216" s="5"/>
      <c r="G1216" s="5"/>
      <c r="H1216" s="5"/>
      <c r="I1216" s="5"/>
      <c r="J1216" s="5"/>
      <c r="K1216" s="5"/>
    </row>
    <row r="1217" spans="6:11" x14ac:dyDescent="0.35">
      <c r="F1217" s="5"/>
      <c r="G1217" s="5"/>
      <c r="H1217" s="5"/>
      <c r="I1217" s="5"/>
      <c r="J1217" s="5"/>
      <c r="K1217" s="5"/>
    </row>
    <row r="1218" spans="6:11" x14ac:dyDescent="0.35">
      <c r="F1218" s="5"/>
      <c r="G1218" s="5"/>
      <c r="H1218" s="5"/>
      <c r="I1218" s="5"/>
      <c r="J1218" s="5"/>
      <c r="K1218" s="5"/>
    </row>
    <row r="1219" spans="6:11" x14ac:dyDescent="0.35">
      <c r="F1219" s="5"/>
      <c r="G1219" s="5"/>
      <c r="H1219" s="5"/>
      <c r="I1219" s="5"/>
      <c r="J1219" s="5"/>
      <c r="K1219" s="5"/>
    </row>
    <row r="1220" spans="6:11" x14ac:dyDescent="0.35">
      <c r="F1220" s="5"/>
      <c r="G1220" s="5"/>
      <c r="H1220" s="5"/>
      <c r="I1220" s="5"/>
      <c r="J1220" s="5"/>
      <c r="K1220" s="5"/>
    </row>
    <row r="1221" spans="6:11" x14ac:dyDescent="0.35">
      <c r="F1221" s="5"/>
      <c r="G1221" s="5"/>
      <c r="H1221" s="5"/>
      <c r="I1221" s="5"/>
      <c r="J1221" s="5"/>
      <c r="K1221" s="5"/>
    </row>
    <row r="1222" spans="6:11" x14ac:dyDescent="0.35">
      <c r="F1222" s="5"/>
      <c r="G1222" s="5"/>
      <c r="H1222" s="5"/>
      <c r="I1222" s="5"/>
      <c r="J1222" s="5"/>
      <c r="K1222" s="5"/>
    </row>
    <row r="1223" spans="6:11" x14ac:dyDescent="0.35">
      <c r="F1223" s="5"/>
      <c r="G1223" s="5"/>
      <c r="H1223" s="5"/>
      <c r="I1223" s="5"/>
      <c r="J1223" s="5"/>
      <c r="K1223" s="5"/>
    </row>
    <row r="1224" spans="6:11" x14ac:dyDescent="0.35">
      <c r="F1224" s="5"/>
      <c r="G1224" s="5"/>
      <c r="H1224" s="5"/>
      <c r="I1224" s="5"/>
      <c r="J1224" s="5"/>
      <c r="K1224" s="5"/>
    </row>
    <row r="1225" spans="6:11" x14ac:dyDescent="0.35">
      <c r="F1225" s="5"/>
      <c r="G1225" s="5"/>
      <c r="H1225" s="5"/>
      <c r="I1225" s="5"/>
      <c r="J1225" s="5"/>
      <c r="K1225" s="5"/>
    </row>
    <row r="1226" spans="6:11" x14ac:dyDescent="0.35">
      <c r="F1226" s="5"/>
      <c r="G1226" s="5"/>
      <c r="H1226" s="5"/>
      <c r="I1226" s="5"/>
      <c r="J1226" s="5"/>
      <c r="K1226" s="5"/>
    </row>
    <row r="1227" spans="6:11" x14ac:dyDescent="0.35">
      <c r="F1227" s="5"/>
      <c r="G1227" s="5"/>
      <c r="H1227" s="5"/>
      <c r="I1227" s="5"/>
      <c r="J1227" s="5"/>
      <c r="K1227" s="5"/>
    </row>
    <row r="1228" spans="6:11" x14ac:dyDescent="0.35">
      <c r="F1228" s="5"/>
      <c r="G1228" s="5"/>
      <c r="H1228" s="5"/>
      <c r="I1228" s="5"/>
      <c r="J1228" s="5"/>
      <c r="K1228" s="5"/>
    </row>
    <row r="1229" spans="6:11" x14ac:dyDescent="0.35">
      <c r="F1229" s="5"/>
      <c r="G1229" s="5"/>
      <c r="H1229" s="5"/>
      <c r="I1229" s="5"/>
      <c r="J1229" s="5"/>
      <c r="K1229" s="5"/>
    </row>
    <row r="1230" spans="6:11" x14ac:dyDescent="0.35">
      <c r="F1230" s="5"/>
      <c r="G1230" s="5"/>
      <c r="H1230" s="5"/>
      <c r="I1230" s="5"/>
      <c r="J1230" s="5"/>
      <c r="K1230" s="5"/>
    </row>
    <row r="1231" spans="6:11" x14ac:dyDescent="0.35">
      <c r="F1231" s="5"/>
      <c r="G1231" s="5"/>
      <c r="H1231" s="5"/>
      <c r="I1231" s="5"/>
      <c r="J1231" s="5"/>
      <c r="K1231" s="5"/>
    </row>
    <row r="1232" spans="6:11" x14ac:dyDescent="0.35">
      <c r="F1232" s="5"/>
      <c r="G1232" s="5"/>
      <c r="H1232" s="5"/>
      <c r="I1232" s="5"/>
      <c r="J1232" s="5"/>
      <c r="K1232" s="5"/>
    </row>
    <row r="1233" spans="6:11" x14ac:dyDescent="0.35">
      <c r="F1233" s="5"/>
      <c r="G1233" s="5"/>
      <c r="H1233" s="5"/>
      <c r="I1233" s="5"/>
      <c r="J1233" s="5"/>
      <c r="K1233" s="5"/>
    </row>
    <row r="1234" spans="6:11" x14ac:dyDescent="0.35">
      <c r="F1234" s="5"/>
      <c r="G1234" s="5"/>
      <c r="H1234" s="5"/>
      <c r="I1234" s="5"/>
      <c r="J1234" s="5"/>
      <c r="K1234" s="5"/>
    </row>
    <row r="1235" spans="6:11" x14ac:dyDescent="0.35">
      <c r="F1235" s="5"/>
      <c r="G1235" s="5"/>
      <c r="H1235" s="5"/>
      <c r="I1235" s="5"/>
      <c r="J1235" s="5"/>
      <c r="K1235" s="5"/>
    </row>
    <row r="1236" spans="6:11" x14ac:dyDescent="0.35">
      <c r="F1236" s="5"/>
      <c r="G1236" s="5"/>
      <c r="H1236" s="5"/>
      <c r="I1236" s="5"/>
      <c r="J1236" s="5"/>
      <c r="K1236" s="5"/>
    </row>
    <row r="1237" spans="6:11" x14ac:dyDescent="0.35">
      <c r="F1237" s="5"/>
      <c r="G1237" s="5"/>
      <c r="H1237" s="5"/>
      <c r="I1237" s="5"/>
      <c r="J1237" s="5"/>
      <c r="K1237" s="5"/>
    </row>
    <row r="1238" spans="6:11" x14ac:dyDescent="0.35">
      <c r="F1238" s="5"/>
      <c r="G1238" s="5"/>
      <c r="H1238" s="5"/>
      <c r="I1238" s="5"/>
      <c r="J1238" s="5"/>
      <c r="K1238" s="5"/>
    </row>
    <row r="1239" spans="6:11" x14ac:dyDescent="0.35">
      <c r="F1239" s="5"/>
      <c r="G1239" s="5"/>
      <c r="H1239" s="5"/>
      <c r="I1239" s="5"/>
      <c r="J1239" s="5"/>
      <c r="K1239" s="5"/>
    </row>
    <row r="1240" spans="6:11" x14ac:dyDescent="0.35">
      <c r="F1240" s="5"/>
      <c r="G1240" s="5"/>
      <c r="H1240" s="5"/>
      <c r="I1240" s="5"/>
      <c r="J1240" s="5"/>
      <c r="K1240" s="5"/>
    </row>
    <row r="1241" spans="6:11" x14ac:dyDescent="0.35">
      <c r="F1241" s="5"/>
      <c r="G1241" s="5"/>
      <c r="H1241" s="5"/>
      <c r="I1241" s="5"/>
      <c r="J1241" s="5"/>
      <c r="K1241" s="5"/>
    </row>
    <row r="1242" spans="6:11" x14ac:dyDescent="0.35">
      <c r="F1242" s="5"/>
      <c r="G1242" s="5"/>
      <c r="H1242" s="5"/>
      <c r="I1242" s="5"/>
      <c r="J1242" s="5"/>
      <c r="K1242" s="5"/>
    </row>
    <row r="1243" spans="6:11" x14ac:dyDescent="0.35">
      <c r="F1243" s="5"/>
      <c r="G1243" s="5"/>
      <c r="H1243" s="5"/>
      <c r="I1243" s="5"/>
      <c r="J1243" s="5"/>
      <c r="K1243" s="5"/>
    </row>
    <row r="1244" spans="6:11" x14ac:dyDescent="0.35">
      <c r="F1244" s="5"/>
      <c r="G1244" s="5"/>
      <c r="H1244" s="5"/>
      <c r="I1244" s="5"/>
      <c r="J1244" s="5"/>
      <c r="K1244" s="5"/>
    </row>
    <row r="1245" spans="6:11" x14ac:dyDescent="0.35">
      <c r="F1245" s="5"/>
      <c r="G1245" s="5"/>
      <c r="H1245" s="5"/>
      <c r="I1245" s="5"/>
      <c r="J1245" s="5"/>
      <c r="K1245" s="5"/>
    </row>
    <row r="1246" spans="6:11" x14ac:dyDescent="0.35">
      <c r="F1246" s="5"/>
      <c r="G1246" s="5"/>
      <c r="H1246" s="5"/>
      <c r="I1246" s="5"/>
      <c r="J1246" s="5"/>
      <c r="K1246" s="5"/>
    </row>
    <row r="1247" spans="6:11" x14ac:dyDescent="0.35">
      <c r="F1247" s="5"/>
      <c r="G1247" s="5"/>
      <c r="H1247" s="5"/>
      <c r="I1247" s="5"/>
      <c r="J1247" s="5"/>
      <c r="K1247" s="5"/>
    </row>
    <row r="1248" spans="6:11" x14ac:dyDescent="0.35">
      <c r="F1248" s="5"/>
      <c r="G1248" s="5"/>
      <c r="H1248" s="5"/>
      <c r="I1248" s="5"/>
      <c r="J1248" s="5"/>
      <c r="K1248" s="5"/>
    </row>
    <row r="1249" spans="6:11" x14ac:dyDescent="0.35">
      <c r="F1249" s="5"/>
      <c r="G1249" s="5"/>
      <c r="H1249" s="5"/>
      <c r="I1249" s="5"/>
      <c r="J1249" s="5"/>
      <c r="K1249" s="5"/>
    </row>
    <row r="1250" spans="6:11" x14ac:dyDescent="0.35">
      <c r="F1250" s="5"/>
      <c r="G1250" s="5"/>
      <c r="H1250" s="5"/>
      <c r="I1250" s="5"/>
      <c r="J1250" s="5"/>
      <c r="K1250" s="5"/>
    </row>
  </sheetData>
  <sheetProtection algorithmName="SHA-512" hashValue="hMlN4nh9VL4lr+qFTUDJXyOJPtI27OGduqjLPI/+3g9i3MFAuSmyY02gX4IEyZjQBRSsfIiMBlhCzwKXvc2Mww==" saltValue="vsWciA7l6G77uKDrrIP2WA==" spinCount="100000" sheet="1" objects="1" scenarios="1"/>
  <mergeCells count="334">
    <mergeCell ref="B90:B91"/>
    <mergeCell ref="C90:C91"/>
    <mergeCell ref="B92:B93"/>
    <mergeCell ref="C92:C93"/>
    <mergeCell ref="G372:G380"/>
    <mergeCell ref="G350:G351"/>
    <mergeCell ref="G273:G274"/>
    <mergeCell ref="G307:G310"/>
    <mergeCell ref="F307:F310"/>
    <mergeCell ref="K251:K258"/>
    <mergeCell ref="G251:G258"/>
    <mergeCell ref="F213:F240"/>
    <mergeCell ref="F241:F242"/>
    <mergeCell ref="H185:I185"/>
    <mergeCell ref="K96:K97"/>
    <mergeCell ref="H81:J81"/>
    <mergeCell ref="J96:J97"/>
    <mergeCell ref="B82:B83"/>
    <mergeCell ref="C82:C83"/>
    <mergeCell ref="B88:B89"/>
    <mergeCell ref="C88:C89"/>
    <mergeCell ref="B86:B87"/>
    <mergeCell ref="C86:C87"/>
    <mergeCell ref="B192:B197"/>
    <mergeCell ref="C192:C197"/>
    <mergeCell ref="B199:B210"/>
    <mergeCell ref="C199:C210"/>
    <mergeCell ref="E199:E210"/>
    <mergeCell ref="E182:E197"/>
    <mergeCell ref="B188:B191"/>
    <mergeCell ref="C188:C191"/>
    <mergeCell ref="B184:B185"/>
    <mergeCell ref="C184:C185"/>
    <mergeCell ref="L46:L47"/>
    <mergeCell ref="L48:L77"/>
    <mergeCell ref="K199:K210"/>
    <mergeCell ref="G213:G238"/>
    <mergeCell ref="K213:K238"/>
    <mergeCell ref="G239:G240"/>
    <mergeCell ref="G199:G210"/>
    <mergeCell ref="F199:F210"/>
    <mergeCell ref="K188:K191"/>
    <mergeCell ref="K192:K197"/>
    <mergeCell ref="K148:K181"/>
    <mergeCell ref="K115:K146"/>
    <mergeCell ref="H80:J80"/>
    <mergeCell ref="M46:M47"/>
    <mergeCell ref="K46:K47"/>
    <mergeCell ref="G46:G47"/>
    <mergeCell ref="L42:L43"/>
    <mergeCell ref="M42:M43"/>
    <mergeCell ref="G44:G45"/>
    <mergeCell ref="K44:K45"/>
    <mergeCell ref="G42:G43"/>
    <mergeCell ref="K42:K43"/>
    <mergeCell ref="L44:L45"/>
    <mergeCell ref="M44:M45"/>
    <mergeCell ref="D27:D100"/>
    <mergeCell ref="E42:E100"/>
    <mergeCell ref="B37:B41"/>
    <mergeCell ref="B96:B97"/>
    <mergeCell ref="C96:C97"/>
    <mergeCell ref="B84:B85"/>
    <mergeCell ref="C84:C85"/>
    <mergeCell ref="D265:D274"/>
    <mergeCell ref="M48:M77"/>
    <mergeCell ref="G48:G77"/>
    <mergeCell ref="E101:E113"/>
    <mergeCell ref="D115:D181"/>
    <mergeCell ref="E115:E181"/>
    <mergeCell ref="E244:E249"/>
    <mergeCell ref="F263:F264"/>
    <mergeCell ref="G263:G264"/>
    <mergeCell ref="F304:F305"/>
    <mergeCell ref="F272:F274"/>
    <mergeCell ref="K263:K264"/>
    <mergeCell ref="L263:L264"/>
    <mergeCell ref="M263:M264"/>
    <mergeCell ref="D182:D197"/>
    <mergeCell ref="B286:B299"/>
    <mergeCell ref="B307:B310"/>
    <mergeCell ref="C311:C349"/>
    <mergeCell ref="C286:C299"/>
    <mergeCell ref="C307:C310"/>
    <mergeCell ref="K362:K371"/>
    <mergeCell ref="D275:D360"/>
    <mergeCell ref="F400:F401"/>
    <mergeCell ref="G381:G397"/>
    <mergeCell ref="F362:F397"/>
    <mergeCell ref="K353:K359"/>
    <mergeCell ref="K350:K351"/>
    <mergeCell ref="E275:E360"/>
    <mergeCell ref="D198:D242"/>
    <mergeCell ref="E213:E240"/>
    <mergeCell ref="G244:G247"/>
    <mergeCell ref="K244:K247"/>
    <mergeCell ref="F244:F249"/>
    <mergeCell ref="K248:K249"/>
    <mergeCell ref="G248:G249"/>
    <mergeCell ref="G96:G97"/>
    <mergeCell ref="G148:G181"/>
    <mergeCell ref="G115:G146"/>
    <mergeCell ref="F95:F100"/>
    <mergeCell ref="D101:D114"/>
    <mergeCell ref="F101:F102"/>
    <mergeCell ref="F107:F109"/>
    <mergeCell ref="C148:C181"/>
    <mergeCell ref="B148:B181"/>
    <mergeCell ref="B115:B146"/>
    <mergeCell ref="C115:C146"/>
    <mergeCell ref="F112:F113"/>
    <mergeCell ref="F115:F181"/>
    <mergeCell ref="C48:C77"/>
    <mergeCell ref="B48:B77"/>
    <mergeCell ref="F78:F80"/>
    <mergeCell ref="B42:B43"/>
    <mergeCell ref="C42:C43"/>
    <mergeCell ref="B46:B47"/>
    <mergeCell ref="C46:C47"/>
    <mergeCell ref="F42:F77"/>
    <mergeCell ref="B44:B45"/>
    <mergeCell ref="C44:C45"/>
    <mergeCell ref="G2:G3"/>
    <mergeCell ref="K2:K3"/>
    <mergeCell ref="H2:J3"/>
    <mergeCell ref="G9:G12"/>
    <mergeCell ref="G5:G8"/>
    <mergeCell ref="K5:K8"/>
    <mergeCell ref="K9:K12"/>
    <mergeCell ref="F5:F26"/>
    <mergeCell ref="K13:K23"/>
    <mergeCell ref="B2:C3"/>
    <mergeCell ref="D2:D3"/>
    <mergeCell ref="E2:E3"/>
    <mergeCell ref="F2:F3"/>
    <mergeCell ref="B28:B31"/>
    <mergeCell ref="C28:C31"/>
    <mergeCell ref="D5:D26"/>
    <mergeCell ref="E5:E26"/>
    <mergeCell ref="B13:B23"/>
    <mergeCell ref="C13:C23"/>
    <mergeCell ref="E27:E33"/>
    <mergeCell ref="B5:B8"/>
    <mergeCell ref="C5:C8"/>
    <mergeCell ref="K79:K80"/>
    <mergeCell ref="F81:F93"/>
    <mergeCell ref="B9:B12"/>
    <mergeCell ref="C9:C12"/>
    <mergeCell ref="G13:G23"/>
    <mergeCell ref="K48:K77"/>
    <mergeCell ref="C37:C41"/>
    <mergeCell ref="E34:E41"/>
    <mergeCell ref="F28:F32"/>
    <mergeCell ref="K28:K31"/>
    <mergeCell ref="G28:G31"/>
    <mergeCell ref="F35:F41"/>
    <mergeCell ref="G37:G41"/>
    <mergeCell ref="K37:K41"/>
    <mergeCell ref="K184:K185"/>
    <mergeCell ref="F250:F259"/>
    <mergeCell ref="F260:F261"/>
    <mergeCell ref="F265:F271"/>
    <mergeCell ref="F183:F185"/>
    <mergeCell ref="G184:G185"/>
    <mergeCell ref="G192:G197"/>
    <mergeCell ref="F186:F197"/>
    <mergeCell ref="G188:G191"/>
    <mergeCell ref="E265:E274"/>
    <mergeCell ref="C353:C359"/>
    <mergeCell ref="C350:C351"/>
    <mergeCell ref="B350:B351"/>
    <mergeCell ref="B353:B359"/>
    <mergeCell ref="C213:C238"/>
    <mergeCell ref="D250:D264"/>
    <mergeCell ref="E250:E264"/>
    <mergeCell ref="E241:E242"/>
    <mergeCell ref="C239:C240"/>
    <mergeCell ref="D244:D249"/>
    <mergeCell ref="B239:B240"/>
    <mergeCell ref="B248:B249"/>
    <mergeCell ref="C248:C249"/>
    <mergeCell ref="B244:B247"/>
    <mergeCell ref="C244:C247"/>
    <mergeCell ref="B213:B238"/>
    <mergeCell ref="B273:B274"/>
    <mergeCell ref="C273:C274"/>
    <mergeCell ref="B311:B349"/>
    <mergeCell ref="B251:B258"/>
    <mergeCell ref="C251:C258"/>
    <mergeCell ref="B263:B264"/>
    <mergeCell ref="C263:C264"/>
    <mergeCell ref="K311:K349"/>
    <mergeCell ref="K272:K274"/>
    <mergeCell ref="G286:G299"/>
    <mergeCell ref="F286:F299"/>
    <mergeCell ref="K286:K299"/>
    <mergeCell ref="B381:B397"/>
    <mergeCell ref="C381:C397"/>
    <mergeCell ref="B362:B371"/>
    <mergeCell ref="C362:C371"/>
    <mergeCell ref="D362:D397"/>
    <mergeCell ref="B372:B380"/>
    <mergeCell ref="C372:C380"/>
    <mergeCell ref="E362:E397"/>
    <mergeCell ref="B411:B414"/>
    <mergeCell ref="B408:B410"/>
    <mergeCell ref="C408:C410"/>
    <mergeCell ref="C411:C414"/>
    <mergeCell ref="B404:B407"/>
    <mergeCell ref="C404:C407"/>
    <mergeCell ref="D398:D416"/>
    <mergeCell ref="C429:C438"/>
    <mergeCell ref="B429:B438"/>
    <mergeCell ref="E417:E439"/>
    <mergeCell ref="B418:B427"/>
    <mergeCell ref="C418:C427"/>
    <mergeCell ref="E398:E416"/>
    <mergeCell ref="D417:D439"/>
    <mergeCell ref="C446:C452"/>
    <mergeCell ref="B446:B452"/>
    <mergeCell ref="B443:B445"/>
    <mergeCell ref="C443:C445"/>
    <mergeCell ref="E440:E452"/>
    <mergeCell ref="D440:D452"/>
    <mergeCell ref="C453:C458"/>
    <mergeCell ref="B453:B458"/>
    <mergeCell ref="D453:D461"/>
    <mergeCell ref="E453:E461"/>
    <mergeCell ref="K459:K461"/>
    <mergeCell ref="B459:B461"/>
    <mergeCell ref="C459:C461"/>
    <mergeCell ref="F459:F461"/>
    <mergeCell ref="G459:G461"/>
    <mergeCell ref="K453:K458"/>
    <mergeCell ref="G453:G458"/>
    <mergeCell ref="F453:F458"/>
    <mergeCell ref="M96:M97"/>
    <mergeCell ref="M115:M146"/>
    <mergeCell ref="G443:G445"/>
    <mergeCell ref="K443:K445"/>
    <mergeCell ref="K446:K452"/>
    <mergeCell ref="F440:F441"/>
    <mergeCell ref="G404:G407"/>
    <mergeCell ref="K404:K407"/>
    <mergeCell ref="K381:K397"/>
    <mergeCell ref="G362:G371"/>
    <mergeCell ref="K372:K380"/>
    <mergeCell ref="K307:K310"/>
    <mergeCell ref="F311:F359"/>
    <mergeCell ref="L286:L299"/>
    <mergeCell ref="M286:M299"/>
    <mergeCell ref="L2:N3"/>
    <mergeCell ref="L4:N4"/>
    <mergeCell ref="L243:N243"/>
    <mergeCell ref="L361:N361"/>
    <mergeCell ref="L5:L8"/>
    <mergeCell ref="L9:L12"/>
    <mergeCell ref="L13:L23"/>
    <mergeCell ref="L28:L31"/>
    <mergeCell ref="L37:L41"/>
    <mergeCell ref="L96:L97"/>
    <mergeCell ref="L115:L146"/>
    <mergeCell ref="L148:L181"/>
    <mergeCell ref="L184:L185"/>
    <mergeCell ref="L188:L191"/>
    <mergeCell ref="L192:L197"/>
    <mergeCell ref="L199:L210"/>
    <mergeCell ref="L213:L238"/>
    <mergeCell ref="M5:M8"/>
    <mergeCell ref="M9:M12"/>
    <mergeCell ref="M13:M23"/>
    <mergeCell ref="M28:M31"/>
    <mergeCell ref="M37:M41"/>
    <mergeCell ref="L273:L274"/>
    <mergeCell ref="M273:M274"/>
    <mergeCell ref="M148:M181"/>
    <mergeCell ref="M184:M185"/>
    <mergeCell ref="M188:M191"/>
    <mergeCell ref="M192:M197"/>
    <mergeCell ref="M199:M210"/>
    <mergeCell ref="M213:M238"/>
    <mergeCell ref="L239:L240"/>
    <mergeCell ref="M239:M240"/>
    <mergeCell ref="L244:L247"/>
    <mergeCell ref="M244:M247"/>
    <mergeCell ref="L248:L249"/>
    <mergeCell ref="M248:M249"/>
    <mergeCell ref="L251:L258"/>
    <mergeCell ref="M251:M258"/>
    <mergeCell ref="L307:L310"/>
    <mergeCell ref="M307:M310"/>
    <mergeCell ref="L311:L349"/>
    <mergeCell ref="M311:M349"/>
    <mergeCell ref="L350:L351"/>
    <mergeCell ref="M350:M351"/>
    <mergeCell ref="L353:L359"/>
    <mergeCell ref="M353:M359"/>
    <mergeCell ref="L446:L452"/>
    <mergeCell ref="M446:M452"/>
    <mergeCell ref="M372:M380"/>
    <mergeCell ref="L372:L380"/>
    <mergeCell ref="L362:L371"/>
    <mergeCell ref="M362:M371"/>
    <mergeCell ref="L381:L397"/>
    <mergeCell ref="M381:M397"/>
    <mergeCell ref="L453:L458"/>
    <mergeCell ref="M453:M458"/>
    <mergeCell ref="L459:L461"/>
    <mergeCell ref="M459:M461"/>
    <mergeCell ref="L404:L407"/>
    <mergeCell ref="M404:M407"/>
    <mergeCell ref="L408:L410"/>
    <mergeCell ref="M408:M410"/>
    <mergeCell ref="L411:L414"/>
    <mergeCell ref="M411:M414"/>
    <mergeCell ref="L418:L427"/>
    <mergeCell ref="M418:M427"/>
    <mergeCell ref="L429:L438"/>
    <mergeCell ref="M429:M438"/>
    <mergeCell ref="L443:L445"/>
    <mergeCell ref="M443:M445"/>
    <mergeCell ref="K408:K410"/>
    <mergeCell ref="F402:F414"/>
    <mergeCell ref="G408:G410"/>
    <mergeCell ref="G411:G414"/>
    <mergeCell ref="K429:K438"/>
    <mergeCell ref="G418:G427"/>
    <mergeCell ref="K418:K427"/>
    <mergeCell ref="G446:G452"/>
    <mergeCell ref="F442:F452"/>
    <mergeCell ref="K411:K414"/>
    <mergeCell ref="G429:G438"/>
    <mergeCell ref="F417:F428"/>
    <mergeCell ref="F429:F439"/>
  </mergeCells>
  <conditionalFormatting sqref="I5:I23 I404:I414">
    <cfRule type="expression" dxfId="75" priority="249">
      <formula>H5=TRUE</formula>
    </cfRule>
  </conditionalFormatting>
  <conditionalFormatting sqref="I27 J147:J162 I241:J242 I275:I285 J354:J360">
    <cfRule type="cellIs" dxfId="74" priority="204" operator="notEqual">
      <formula>""</formula>
    </cfRule>
  </conditionalFormatting>
  <conditionalFormatting sqref="I31">
    <cfRule type="expression" dxfId="73" priority="225">
      <formula>H31=TRUE</formula>
    </cfRule>
  </conditionalFormatting>
  <conditionalFormatting sqref="I32:I36">
    <cfRule type="cellIs" dxfId="72" priority="128" operator="notEqual">
      <formula>""</formula>
    </cfRule>
  </conditionalFormatting>
  <conditionalFormatting sqref="I37">
    <cfRule type="expression" dxfId="71" priority="224">
      <formula>H37=TRUE</formula>
    </cfRule>
  </conditionalFormatting>
  <conditionalFormatting sqref="I78:I79">
    <cfRule type="cellIs" dxfId="70" priority="197" operator="notEqual">
      <formula>""</formula>
    </cfRule>
  </conditionalFormatting>
  <conditionalFormatting sqref="I82:I95">
    <cfRule type="cellIs" dxfId="69" priority="127" operator="notEqual">
      <formula>""</formula>
    </cfRule>
  </conditionalFormatting>
  <conditionalFormatting sqref="I96:I97">
    <cfRule type="expression" dxfId="68" priority="223">
      <formula>H96=TRUE</formula>
    </cfRule>
  </conditionalFormatting>
  <conditionalFormatting sqref="I98:I114">
    <cfRule type="cellIs" dxfId="67" priority="93" operator="notEqual">
      <formula>""</formula>
    </cfRule>
  </conditionalFormatting>
  <conditionalFormatting sqref="I130">
    <cfRule type="expression" dxfId="66" priority="222">
      <formula>H130=TRUE</formula>
    </cfRule>
  </conditionalFormatting>
  <conditionalFormatting sqref="I146">
    <cfRule type="expression" dxfId="65" priority="221">
      <formula>H146=TRUE</formula>
    </cfRule>
  </conditionalFormatting>
  <conditionalFormatting sqref="I147">
    <cfRule type="cellIs" dxfId="64" priority="185" operator="notEqual">
      <formula>""</formula>
    </cfRule>
  </conditionalFormatting>
  <conditionalFormatting sqref="I163">
    <cfRule type="expression" dxfId="63" priority="220">
      <formula>H163=TRUE</formula>
    </cfRule>
  </conditionalFormatting>
  <conditionalFormatting sqref="I180:I181">
    <cfRule type="expression" dxfId="62" priority="219">
      <formula>H180=TRUE</formula>
    </cfRule>
  </conditionalFormatting>
  <conditionalFormatting sqref="I182:I184">
    <cfRule type="cellIs" dxfId="61" priority="181" operator="notEqual">
      <formula>""</formula>
    </cfRule>
  </conditionalFormatting>
  <conditionalFormatting sqref="I186:I187">
    <cfRule type="cellIs" dxfId="60" priority="178" operator="notEqual">
      <formula>""</formula>
    </cfRule>
  </conditionalFormatting>
  <conditionalFormatting sqref="I198">
    <cfRule type="cellIs" dxfId="59" priority="176" operator="notEqual">
      <formula>""</formula>
    </cfRule>
  </conditionalFormatting>
  <conditionalFormatting sqref="I211:I212">
    <cfRule type="cellIs" dxfId="58" priority="174" operator="notEqual">
      <formula>""</formula>
    </cfRule>
  </conditionalFormatting>
  <conditionalFormatting sqref="I238">
    <cfRule type="expression" dxfId="57" priority="217">
      <formula>H238=TRUE</formula>
    </cfRule>
  </conditionalFormatting>
  <conditionalFormatting sqref="I250">
    <cfRule type="cellIs" dxfId="56" priority="164" operator="notEqual">
      <formula>""</formula>
    </cfRule>
  </conditionalFormatting>
  <conditionalFormatting sqref="I251:I258">
    <cfRule type="expression" dxfId="55" priority="215">
      <formula>H251=TRUE</formula>
    </cfRule>
  </conditionalFormatting>
  <conditionalFormatting sqref="I259:I262">
    <cfRule type="cellIs" dxfId="54" priority="111" operator="notEqual">
      <formula>""</formula>
    </cfRule>
  </conditionalFormatting>
  <conditionalFormatting sqref="I265:I272">
    <cfRule type="cellIs" dxfId="53" priority="160" operator="notEqual">
      <formula>""</formula>
    </cfRule>
  </conditionalFormatting>
  <conditionalFormatting sqref="I286:I299">
    <cfRule type="expression" dxfId="52" priority="214">
      <formula>H286=TRUE</formula>
    </cfRule>
  </conditionalFormatting>
  <conditionalFormatting sqref="I300:I306">
    <cfRule type="cellIs" dxfId="51" priority="155" operator="notEqual">
      <formula>""</formula>
    </cfRule>
  </conditionalFormatting>
  <conditionalFormatting sqref="I307:I310">
    <cfRule type="expression" dxfId="50" priority="213">
      <formula>H307=TRUE</formula>
    </cfRule>
  </conditionalFormatting>
  <conditionalFormatting sqref="I312:I329">
    <cfRule type="cellIs" dxfId="49" priority="35" operator="notEqual">
      <formula>""</formula>
    </cfRule>
  </conditionalFormatting>
  <conditionalFormatting sqref="I331:I348">
    <cfRule type="cellIs" dxfId="48" priority="34" operator="notEqual">
      <formula>""</formula>
    </cfRule>
  </conditionalFormatting>
  <conditionalFormatting sqref="I352">
    <cfRule type="cellIs" dxfId="47" priority="152" operator="notEqual">
      <formula>""</formula>
    </cfRule>
  </conditionalFormatting>
  <conditionalFormatting sqref="I354:I360">
    <cfRule type="cellIs" dxfId="46" priority="30" operator="notEqual">
      <formula>""</formula>
    </cfRule>
  </conditionalFormatting>
  <conditionalFormatting sqref="I362:I397">
    <cfRule type="expression" dxfId="45" priority="211">
      <formula>H362=TRUE</formula>
    </cfRule>
  </conditionalFormatting>
  <conditionalFormatting sqref="I398:I403">
    <cfRule type="cellIs" dxfId="44" priority="105" operator="notEqual">
      <formula>""</formula>
    </cfRule>
  </conditionalFormatting>
  <conditionalFormatting sqref="I415:I417">
    <cfRule type="cellIs" dxfId="43" priority="138" operator="notEqual">
      <formula>""</formula>
    </cfRule>
  </conditionalFormatting>
  <conditionalFormatting sqref="I418:I427">
    <cfRule type="expression" dxfId="42" priority="208">
      <formula>H418=TRUE</formula>
    </cfRule>
  </conditionalFormatting>
  <conditionalFormatting sqref="I428">
    <cfRule type="cellIs" dxfId="41" priority="137" operator="notEqual">
      <formula>""</formula>
    </cfRule>
  </conditionalFormatting>
  <conditionalFormatting sqref="I429:I438">
    <cfRule type="expression" dxfId="40" priority="207">
      <formula>H429=TRUE</formula>
    </cfRule>
  </conditionalFormatting>
  <conditionalFormatting sqref="I439">
    <cfRule type="cellIs" dxfId="39" priority="16" operator="notEqual">
      <formula>""</formula>
    </cfRule>
  </conditionalFormatting>
  <conditionalFormatting sqref="I440:I442">
    <cfRule type="cellIs" dxfId="38" priority="14" operator="notEqual">
      <formula>""</formula>
    </cfRule>
  </conditionalFormatting>
  <conditionalFormatting sqref="I443:I461">
    <cfRule type="expression" dxfId="37" priority="206">
      <formula>H443=TRUE</formula>
    </cfRule>
  </conditionalFormatting>
  <conditionalFormatting sqref="I24:J26">
    <cfRule type="cellIs" dxfId="36" priority="205" operator="notEqual">
      <formula>""</formula>
    </cfRule>
  </conditionalFormatting>
  <conditionalFormatting sqref="I42:J47">
    <cfRule type="cellIs" dxfId="35" priority="199" operator="notEqual">
      <formula>""</formula>
    </cfRule>
  </conditionalFormatting>
  <conditionalFormatting sqref="J23">
    <cfRule type="cellIs" dxfId="34" priority="226" operator="notEqual">
      <formula>""</formula>
    </cfRule>
  </conditionalFormatting>
  <conditionalFormatting sqref="J28:J30">
    <cfRule type="cellIs" dxfId="33" priority="203" operator="notEqual">
      <formula>""</formula>
    </cfRule>
  </conditionalFormatting>
  <conditionalFormatting sqref="J32">
    <cfRule type="cellIs" dxfId="32" priority="129" operator="notEqual">
      <formula>""</formula>
    </cfRule>
  </conditionalFormatting>
  <conditionalFormatting sqref="J38:J41">
    <cfRule type="cellIs" dxfId="31" priority="200" operator="notEqual">
      <formula>""</formula>
    </cfRule>
  </conditionalFormatting>
  <conditionalFormatting sqref="J48:J77">
    <cfRule type="cellIs" dxfId="30" priority="103" operator="notEqual">
      <formula>""</formula>
    </cfRule>
  </conditionalFormatting>
  <conditionalFormatting sqref="J98:J99">
    <cfRule type="cellIs" dxfId="29" priority="101" operator="notEqual">
      <formula>""</formula>
    </cfRule>
  </conditionalFormatting>
  <conditionalFormatting sqref="J107:J109">
    <cfRule type="cellIs" dxfId="28" priority="96" operator="notEqual">
      <formula>""</formula>
    </cfRule>
  </conditionalFormatting>
  <conditionalFormatting sqref="J111:J112">
    <cfRule type="cellIs" dxfId="27" priority="94" operator="notEqual">
      <formula>""</formula>
    </cfRule>
  </conditionalFormatting>
  <conditionalFormatting sqref="J115:J129">
    <cfRule type="cellIs" dxfId="26" priority="92" operator="notEqual">
      <formula>""</formula>
    </cfRule>
  </conditionalFormatting>
  <conditionalFormatting sqref="J131:J145">
    <cfRule type="cellIs" dxfId="25" priority="91" operator="notEqual">
      <formula>""</formula>
    </cfRule>
  </conditionalFormatting>
  <conditionalFormatting sqref="J164:J178">
    <cfRule type="cellIs" dxfId="24" priority="89" operator="notEqual">
      <formula>""</formula>
    </cfRule>
  </conditionalFormatting>
  <conditionalFormatting sqref="J183">
    <cfRule type="cellIs" dxfId="23" priority="88" operator="notEqual">
      <formula>""</formula>
    </cfRule>
  </conditionalFormatting>
  <conditionalFormatting sqref="J185:J186">
    <cfRule type="cellIs" dxfId="22" priority="87" operator="notEqual">
      <formula>""</formula>
    </cfRule>
  </conditionalFormatting>
  <conditionalFormatting sqref="J188:J197">
    <cfRule type="cellIs" dxfId="21" priority="77" operator="notEqual">
      <formula>""</formula>
    </cfRule>
  </conditionalFormatting>
  <conditionalFormatting sqref="J199:J224">
    <cfRule type="cellIs" dxfId="20" priority="56" operator="notEqual">
      <formula>""</formula>
    </cfRule>
  </conditionalFormatting>
  <conditionalFormatting sqref="J226:J237">
    <cfRule type="cellIs" dxfId="19" priority="49" operator="notEqual">
      <formula>""</formula>
    </cfRule>
  </conditionalFormatting>
  <conditionalFormatting sqref="J239:J240">
    <cfRule type="cellIs" dxfId="18" priority="47" operator="notEqual">
      <formula>""</formula>
    </cfRule>
  </conditionalFormatting>
  <conditionalFormatting sqref="J244:J249">
    <cfRule type="cellIs" dxfId="17" priority="40" operator="notEqual">
      <formula>""</formula>
    </cfRule>
  </conditionalFormatting>
  <conditionalFormatting sqref="J258">
    <cfRule type="cellIs" dxfId="16" priority="39" operator="notEqual">
      <formula>""</formula>
    </cfRule>
  </conditionalFormatting>
  <conditionalFormatting sqref="J263:J264">
    <cfRule type="cellIs" dxfId="15" priority="7" operator="notEqual">
      <formula>""</formula>
    </cfRule>
  </conditionalFormatting>
  <conditionalFormatting sqref="J273:J274">
    <cfRule type="cellIs" dxfId="14" priority="36" operator="notEqual">
      <formula>""</formula>
    </cfRule>
  </conditionalFormatting>
  <conditionalFormatting sqref="J312:J352">
    <cfRule type="cellIs" dxfId="13" priority="32" operator="notEqual">
      <formula>""</formula>
    </cfRule>
  </conditionalFormatting>
  <conditionalFormatting sqref="J370">
    <cfRule type="cellIs" dxfId="12" priority="28" operator="notEqual">
      <formula>""</formula>
    </cfRule>
  </conditionalFormatting>
  <conditionalFormatting sqref="J380">
    <cfRule type="cellIs" dxfId="11" priority="27" operator="notEqual">
      <formula>""</formula>
    </cfRule>
  </conditionalFormatting>
  <conditionalFormatting sqref="J383">
    <cfRule type="cellIs" dxfId="10" priority="26" operator="notEqual">
      <formula>""</formula>
    </cfRule>
  </conditionalFormatting>
  <conditionalFormatting sqref="J385">
    <cfRule type="cellIs" dxfId="9" priority="25" operator="notEqual">
      <formula>""</formula>
    </cfRule>
  </conditionalFormatting>
  <conditionalFormatting sqref="J387">
    <cfRule type="cellIs" dxfId="8" priority="24" operator="notEqual">
      <formula>""</formula>
    </cfRule>
  </conditionalFormatting>
  <conditionalFormatting sqref="J389">
    <cfRule type="cellIs" dxfId="7" priority="23" operator="notEqual">
      <formula>""</formula>
    </cfRule>
  </conditionalFormatting>
  <conditionalFormatting sqref="J391">
    <cfRule type="cellIs" dxfId="6" priority="22" operator="notEqual">
      <formula>""</formula>
    </cfRule>
  </conditionalFormatting>
  <conditionalFormatting sqref="J393">
    <cfRule type="cellIs" dxfId="5" priority="21" operator="notEqual">
      <formula>""</formula>
    </cfRule>
  </conditionalFormatting>
  <conditionalFormatting sqref="J395:J397">
    <cfRule type="cellIs" dxfId="4" priority="18" operator="notEqual">
      <formula>""</formula>
    </cfRule>
  </conditionalFormatting>
  <conditionalFormatting sqref="J437">
    <cfRule type="cellIs" dxfId="3" priority="17" operator="notEqual">
      <formula>""</formula>
    </cfRule>
  </conditionalFormatting>
  <conditionalFormatting sqref="J459:J460">
    <cfRule type="cellIs" dxfId="2" priority="13" operator="notEqual">
      <formula>""</formula>
    </cfRule>
  </conditionalFormatting>
  <conditionalFormatting sqref="I179">
    <cfRule type="expression" dxfId="1" priority="2">
      <formula>H179=TRUE</formula>
    </cfRule>
  </conditionalFormatting>
  <conditionalFormatting sqref="I225">
    <cfRule type="expression" dxfId="0" priority="1">
      <formula>H225=TRUE</formula>
    </cfRule>
  </conditionalFormatting>
  <dataValidations xWindow="1402" yWindow="552" count="14">
    <dataValidation allowBlank="1" showInputMessage="1" showErrorMessage="1" prompt="Text response field." sqref="J23"/>
    <dataValidation type="textLength" operator="lessThan" allowBlank="1" showInputMessage="1" showErrorMessage="1" error="Maximum 500 characters." prompt="Maximum 500 characters." sqref="J24:J26 J99 I100 J107:J109 J111:J112 J189 J191 J193 J196 J211:J212 J242 J258 J352 J370 J380 J383 J385 J387 J389 J391 J393 J395:J397 J437 I441 J459:J460">
      <formula1>500</formula1>
    </dataValidation>
    <dataValidation type="decimal" operator="greaterThan" allowBlank="1" showInputMessage="1" showErrorMessage="1" error="A numerical value is required." prompt="A numerical value is required." sqref="I27">
      <formula1>0</formula1>
    </dataValidation>
    <dataValidation type="decimal" allowBlank="1" showInputMessage="1" showErrorMessage="1" error="A numerical value between 0 and 100 is required." prompt="A numerical value between 0 and 100 is required." sqref="J28:J30 J32 I33 I82:I93 J147 J214 J216 J218 J98 J222 J227 J229 J231 J233 J235 J245 J247:J249 I261 J312:J349 J351 I399 J220 J354:J360">
      <formula1>0</formula1>
      <formula2>1</formula2>
    </dataValidation>
    <dataValidation allowBlank="1" showInputMessage="1" showErrorMessage="1" prompt="Calculated automatically based on previously provided data." sqref="J180:J181"/>
    <dataValidation type="textLength" operator="lessThan" allowBlank="1" showInputMessage="1" showErrorMessage="1" error="Maximum 4000 characters." prompt="Maximum 4000 characters." sqref="I34">
      <formula1>4000</formula1>
    </dataValidation>
    <dataValidation type="textLength" operator="lessThan" allowBlank="1" showInputMessage="1" showErrorMessage="1" error="Maximum 1500 characters." prompt="Maximum 1500 characters." sqref="I36">
      <formula1>1500</formula1>
    </dataValidation>
    <dataValidation type="whole" operator="greaterThan" allowBlank="1" showInputMessage="1" showErrorMessage="1" error="A numerical value is required." prompt="A numerical value is required." sqref="J38:J41 J188 J190 J192 J195 J199:J203 J205:J209 J273:J274 I312:I329 I331:I348 J350 I354:I360">
      <formula1>-1</formula1>
    </dataValidation>
    <dataValidation type="decimal" operator="greaterThan" allowBlank="1" showInputMessage="1" showErrorMessage="1" error="A numerical value is required." prompt="A numerical value is required." sqref="J42:J77 J115:J129 J131:J145 J148:J162 J164:J178 J197 J194 J204 J210 J213 J215 J217 J219 J221 J223:J224 J226 J228 J230 J232 J234 J236:J237 J246 J244 J239:J240">
      <formula1>-1</formula1>
    </dataValidation>
    <dataValidation type="textLength" operator="lessThan" allowBlank="1" showInputMessage="1" showErrorMessage="1" error="Maximum 1000 characters." prompt="Maximum 1000 characters." sqref="I102 I113 J183 J241">
      <formula1>1000</formula1>
    </dataValidation>
    <dataValidation type="textLength" operator="lessThan" allowBlank="1" showInputMessage="1" showErrorMessage="1" prompt="In the case of greenfield or brownfield investments, 500 characters each, and 1000 characters for both." sqref="J185">
      <formula1>1000</formula1>
    </dataValidation>
    <dataValidation type="textLength" operator="lessThan" allowBlank="1" showInputMessage="1" showErrorMessage="1" error="Maximum 2000 characters." prompt="Maximum 2000 characters." sqref="J186 I439">
      <formula1>2000</formula1>
    </dataValidation>
    <dataValidation type="decimal" operator="greaterThan" allowBlank="1" showInputMessage="1" showErrorMessage="1" error="A numerical value is required." prompt="A numerical value for the current year is required." sqref="J263">
      <formula1>-1</formula1>
    </dataValidation>
    <dataValidation type="decimal" operator="greaterThan" allowBlank="1" showInputMessage="1" showErrorMessage="1" error="A numerical value is required." prompt="A numerical value for the previous year is required." sqref="J264">
      <formula1>-1</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298450</xdr:colOff>
                    <xdr:row>5</xdr:row>
                    <xdr:rowOff>222250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298450</xdr:colOff>
                    <xdr:row>6</xdr:row>
                    <xdr:rowOff>222250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298450</xdr:colOff>
                    <xdr:row>7</xdr:row>
                    <xdr:rowOff>222250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298450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298450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298450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298450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298450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298450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298450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298450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298450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298450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298450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298450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298450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298450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298450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30</xdr:row>
                    <xdr:rowOff>0</xdr:rowOff>
                  </from>
                  <to>
                    <xdr:col>7</xdr:col>
                    <xdr:colOff>298450</xdr:colOff>
                    <xdr:row>30</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36</xdr:row>
                    <xdr:rowOff>0</xdr:rowOff>
                  </from>
                  <to>
                    <xdr:col>7</xdr:col>
                    <xdr:colOff>298450</xdr:colOff>
                    <xdr:row>36</xdr:row>
                    <xdr:rowOff>222250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95</xdr:row>
                    <xdr:rowOff>0</xdr:rowOff>
                  </from>
                  <to>
                    <xdr:col>7</xdr:col>
                    <xdr:colOff>298450</xdr:colOff>
                    <xdr:row>95</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96</xdr:row>
                    <xdr:rowOff>0</xdr:rowOff>
                  </from>
                  <to>
                    <xdr:col>7</xdr:col>
                    <xdr:colOff>298450</xdr:colOff>
                    <xdr:row>96</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129</xdr:row>
                    <xdr:rowOff>0</xdr:rowOff>
                  </from>
                  <to>
                    <xdr:col>7</xdr:col>
                    <xdr:colOff>298450</xdr:colOff>
                    <xdr:row>129</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145</xdr:row>
                    <xdr:rowOff>0</xdr:rowOff>
                  </from>
                  <to>
                    <xdr:col>7</xdr:col>
                    <xdr:colOff>298450</xdr:colOff>
                    <xdr:row>145</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162</xdr:row>
                    <xdr:rowOff>0</xdr:rowOff>
                  </from>
                  <to>
                    <xdr:col>7</xdr:col>
                    <xdr:colOff>298450</xdr:colOff>
                    <xdr:row>162</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178</xdr:row>
                    <xdr:rowOff>0</xdr:rowOff>
                  </from>
                  <to>
                    <xdr:col>7</xdr:col>
                    <xdr:colOff>298450</xdr:colOff>
                    <xdr:row>178</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224</xdr:row>
                    <xdr:rowOff>0</xdr:rowOff>
                  </from>
                  <to>
                    <xdr:col>7</xdr:col>
                    <xdr:colOff>298450</xdr:colOff>
                    <xdr:row>224</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237</xdr:row>
                    <xdr:rowOff>0</xdr:rowOff>
                  </from>
                  <to>
                    <xdr:col>7</xdr:col>
                    <xdr:colOff>298450</xdr:colOff>
                    <xdr:row>237</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250</xdr:row>
                    <xdr:rowOff>0</xdr:rowOff>
                  </from>
                  <to>
                    <xdr:col>7</xdr:col>
                    <xdr:colOff>298450</xdr:colOff>
                    <xdr:row>250</xdr:row>
                    <xdr:rowOff>222250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252</xdr:row>
                    <xdr:rowOff>0</xdr:rowOff>
                  </from>
                  <to>
                    <xdr:col>7</xdr:col>
                    <xdr:colOff>298450</xdr:colOff>
                    <xdr:row>252</xdr:row>
                    <xdr:rowOff>222250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253</xdr:row>
                    <xdr:rowOff>0</xdr:rowOff>
                  </from>
                  <to>
                    <xdr:col>7</xdr:col>
                    <xdr:colOff>298450</xdr:colOff>
                    <xdr:row>253</xdr:row>
                    <xdr:rowOff>222250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254</xdr:row>
                    <xdr:rowOff>0</xdr:rowOff>
                  </from>
                  <to>
                    <xdr:col>7</xdr:col>
                    <xdr:colOff>298450</xdr:colOff>
                    <xdr:row>254</xdr:row>
                    <xdr:rowOff>222250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255</xdr:row>
                    <xdr:rowOff>0</xdr:rowOff>
                  </from>
                  <to>
                    <xdr:col>7</xdr:col>
                    <xdr:colOff>298450</xdr:colOff>
                    <xdr:row>255</xdr:row>
                    <xdr:rowOff>222250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256</xdr:row>
                    <xdr:rowOff>0</xdr:rowOff>
                  </from>
                  <to>
                    <xdr:col>7</xdr:col>
                    <xdr:colOff>298450</xdr:colOff>
                    <xdr:row>256</xdr:row>
                    <xdr:rowOff>222250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257</xdr:row>
                    <xdr:rowOff>0</xdr:rowOff>
                  </from>
                  <to>
                    <xdr:col>7</xdr:col>
                    <xdr:colOff>298450</xdr:colOff>
                    <xdr:row>257</xdr:row>
                    <xdr:rowOff>222250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285</xdr:row>
                    <xdr:rowOff>0</xdr:rowOff>
                  </from>
                  <to>
                    <xdr:col>7</xdr:col>
                    <xdr:colOff>298450</xdr:colOff>
                    <xdr:row>285</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286</xdr:row>
                    <xdr:rowOff>0</xdr:rowOff>
                  </from>
                  <to>
                    <xdr:col>7</xdr:col>
                    <xdr:colOff>298450</xdr:colOff>
                    <xdr:row>286</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287</xdr:row>
                    <xdr:rowOff>0</xdr:rowOff>
                  </from>
                  <to>
                    <xdr:col>7</xdr:col>
                    <xdr:colOff>298450</xdr:colOff>
                    <xdr:row>287</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288</xdr:row>
                    <xdr:rowOff>0</xdr:rowOff>
                  </from>
                  <to>
                    <xdr:col>7</xdr:col>
                    <xdr:colOff>298450</xdr:colOff>
                    <xdr:row>288</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289</xdr:row>
                    <xdr:rowOff>0</xdr:rowOff>
                  </from>
                  <to>
                    <xdr:col>7</xdr:col>
                    <xdr:colOff>298450</xdr:colOff>
                    <xdr:row>289</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290</xdr:row>
                    <xdr:rowOff>0</xdr:rowOff>
                  </from>
                  <to>
                    <xdr:col>7</xdr:col>
                    <xdr:colOff>298450</xdr:colOff>
                    <xdr:row>290</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291</xdr:row>
                    <xdr:rowOff>0</xdr:rowOff>
                  </from>
                  <to>
                    <xdr:col>7</xdr:col>
                    <xdr:colOff>298450</xdr:colOff>
                    <xdr:row>291</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292</xdr:row>
                    <xdr:rowOff>0</xdr:rowOff>
                  </from>
                  <to>
                    <xdr:col>7</xdr:col>
                    <xdr:colOff>298450</xdr:colOff>
                    <xdr:row>292</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293</xdr:row>
                    <xdr:rowOff>0</xdr:rowOff>
                  </from>
                  <to>
                    <xdr:col>7</xdr:col>
                    <xdr:colOff>298450</xdr:colOff>
                    <xdr:row>293</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294</xdr:row>
                    <xdr:rowOff>0</xdr:rowOff>
                  </from>
                  <to>
                    <xdr:col>7</xdr:col>
                    <xdr:colOff>298450</xdr:colOff>
                    <xdr:row>294</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295</xdr:row>
                    <xdr:rowOff>0</xdr:rowOff>
                  </from>
                  <to>
                    <xdr:col>7</xdr:col>
                    <xdr:colOff>298450</xdr:colOff>
                    <xdr:row>295</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296</xdr:row>
                    <xdr:rowOff>0</xdr:rowOff>
                  </from>
                  <to>
                    <xdr:col>7</xdr:col>
                    <xdr:colOff>298450</xdr:colOff>
                    <xdr:row>296</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297</xdr:row>
                    <xdr:rowOff>0</xdr:rowOff>
                  </from>
                  <to>
                    <xdr:col>7</xdr:col>
                    <xdr:colOff>298450</xdr:colOff>
                    <xdr:row>297</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298</xdr:row>
                    <xdr:rowOff>0</xdr:rowOff>
                  </from>
                  <to>
                    <xdr:col>7</xdr:col>
                    <xdr:colOff>298450</xdr:colOff>
                    <xdr:row>298</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306</xdr:row>
                    <xdr:rowOff>0</xdr:rowOff>
                  </from>
                  <to>
                    <xdr:col>7</xdr:col>
                    <xdr:colOff>298450</xdr:colOff>
                    <xdr:row>306</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307</xdr:row>
                    <xdr:rowOff>0</xdr:rowOff>
                  </from>
                  <to>
                    <xdr:col>7</xdr:col>
                    <xdr:colOff>298450</xdr:colOff>
                    <xdr:row>307</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308</xdr:row>
                    <xdr:rowOff>0</xdr:rowOff>
                  </from>
                  <to>
                    <xdr:col>7</xdr:col>
                    <xdr:colOff>298450</xdr:colOff>
                    <xdr:row>308</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309</xdr:row>
                    <xdr:rowOff>0</xdr:rowOff>
                  </from>
                  <to>
                    <xdr:col>7</xdr:col>
                    <xdr:colOff>298450</xdr:colOff>
                    <xdr:row>309</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361</xdr:row>
                    <xdr:rowOff>0</xdr:rowOff>
                  </from>
                  <to>
                    <xdr:col>7</xdr:col>
                    <xdr:colOff>298450</xdr:colOff>
                    <xdr:row>361</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362</xdr:row>
                    <xdr:rowOff>0</xdr:rowOff>
                  </from>
                  <to>
                    <xdr:col>7</xdr:col>
                    <xdr:colOff>298450</xdr:colOff>
                    <xdr:row>362</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363</xdr:row>
                    <xdr:rowOff>0</xdr:rowOff>
                  </from>
                  <to>
                    <xdr:col>7</xdr:col>
                    <xdr:colOff>298450</xdr:colOff>
                    <xdr:row>363</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365</xdr:row>
                    <xdr:rowOff>0</xdr:rowOff>
                  </from>
                  <to>
                    <xdr:col>7</xdr:col>
                    <xdr:colOff>298450</xdr:colOff>
                    <xdr:row>365</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367</xdr:row>
                    <xdr:rowOff>0</xdr:rowOff>
                  </from>
                  <to>
                    <xdr:col>7</xdr:col>
                    <xdr:colOff>298450</xdr:colOff>
                    <xdr:row>367</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368</xdr:row>
                    <xdr:rowOff>0</xdr:rowOff>
                  </from>
                  <to>
                    <xdr:col>7</xdr:col>
                    <xdr:colOff>298450</xdr:colOff>
                    <xdr:row>368</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369</xdr:row>
                    <xdr:rowOff>0</xdr:rowOff>
                  </from>
                  <to>
                    <xdr:col>7</xdr:col>
                    <xdr:colOff>298450</xdr:colOff>
                    <xdr:row>369</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370</xdr:row>
                    <xdr:rowOff>0</xdr:rowOff>
                  </from>
                  <to>
                    <xdr:col>7</xdr:col>
                    <xdr:colOff>298450</xdr:colOff>
                    <xdr:row>370</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372</xdr:row>
                    <xdr:rowOff>0</xdr:rowOff>
                  </from>
                  <to>
                    <xdr:col>7</xdr:col>
                    <xdr:colOff>298450</xdr:colOff>
                    <xdr:row>372</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373</xdr:row>
                    <xdr:rowOff>0</xdr:rowOff>
                  </from>
                  <to>
                    <xdr:col>7</xdr:col>
                    <xdr:colOff>298450</xdr:colOff>
                    <xdr:row>373</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375</xdr:row>
                    <xdr:rowOff>0</xdr:rowOff>
                  </from>
                  <to>
                    <xdr:col>7</xdr:col>
                    <xdr:colOff>298450</xdr:colOff>
                    <xdr:row>375</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376</xdr:row>
                    <xdr:rowOff>0</xdr:rowOff>
                  </from>
                  <to>
                    <xdr:col>7</xdr:col>
                    <xdr:colOff>298450</xdr:colOff>
                    <xdr:row>376</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378</xdr:row>
                    <xdr:rowOff>0</xdr:rowOff>
                  </from>
                  <to>
                    <xdr:col>7</xdr:col>
                    <xdr:colOff>298450</xdr:colOff>
                    <xdr:row>378</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379</xdr:row>
                    <xdr:rowOff>0</xdr:rowOff>
                  </from>
                  <to>
                    <xdr:col>7</xdr:col>
                    <xdr:colOff>298450</xdr:colOff>
                    <xdr:row>379</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380</xdr:row>
                    <xdr:rowOff>0</xdr:rowOff>
                  </from>
                  <to>
                    <xdr:col>7</xdr:col>
                    <xdr:colOff>298450</xdr:colOff>
                    <xdr:row>380</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381</xdr:row>
                    <xdr:rowOff>0</xdr:rowOff>
                  </from>
                  <to>
                    <xdr:col>7</xdr:col>
                    <xdr:colOff>298450</xdr:colOff>
                    <xdr:row>381</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382</xdr:row>
                    <xdr:rowOff>0</xdr:rowOff>
                  </from>
                  <to>
                    <xdr:col>7</xdr:col>
                    <xdr:colOff>298450</xdr:colOff>
                    <xdr:row>382</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383</xdr:row>
                    <xdr:rowOff>0</xdr:rowOff>
                  </from>
                  <to>
                    <xdr:col>7</xdr:col>
                    <xdr:colOff>298450</xdr:colOff>
                    <xdr:row>383</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384</xdr:row>
                    <xdr:rowOff>0</xdr:rowOff>
                  </from>
                  <to>
                    <xdr:col>7</xdr:col>
                    <xdr:colOff>298450</xdr:colOff>
                    <xdr:row>384</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385</xdr:row>
                    <xdr:rowOff>0</xdr:rowOff>
                  </from>
                  <to>
                    <xdr:col>7</xdr:col>
                    <xdr:colOff>298450</xdr:colOff>
                    <xdr:row>385</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386</xdr:row>
                    <xdr:rowOff>0</xdr:rowOff>
                  </from>
                  <to>
                    <xdr:col>7</xdr:col>
                    <xdr:colOff>298450</xdr:colOff>
                    <xdr:row>386</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387</xdr:row>
                    <xdr:rowOff>0</xdr:rowOff>
                  </from>
                  <to>
                    <xdr:col>7</xdr:col>
                    <xdr:colOff>298450</xdr:colOff>
                    <xdr:row>387</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388</xdr:row>
                    <xdr:rowOff>0</xdr:rowOff>
                  </from>
                  <to>
                    <xdr:col>7</xdr:col>
                    <xdr:colOff>298450</xdr:colOff>
                    <xdr:row>388</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389</xdr:row>
                    <xdr:rowOff>0</xdr:rowOff>
                  </from>
                  <to>
                    <xdr:col>7</xdr:col>
                    <xdr:colOff>298450</xdr:colOff>
                    <xdr:row>389</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390</xdr:row>
                    <xdr:rowOff>0</xdr:rowOff>
                  </from>
                  <to>
                    <xdr:col>7</xdr:col>
                    <xdr:colOff>298450</xdr:colOff>
                    <xdr:row>390</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391</xdr:row>
                    <xdr:rowOff>0</xdr:rowOff>
                  </from>
                  <to>
                    <xdr:col>7</xdr:col>
                    <xdr:colOff>298450</xdr:colOff>
                    <xdr:row>391</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392</xdr:row>
                    <xdr:rowOff>0</xdr:rowOff>
                  </from>
                  <to>
                    <xdr:col>7</xdr:col>
                    <xdr:colOff>298450</xdr:colOff>
                    <xdr:row>392</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393</xdr:row>
                    <xdr:rowOff>0</xdr:rowOff>
                  </from>
                  <to>
                    <xdr:col>7</xdr:col>
                    <xdr:colOff>298450</xdr:colOff>
                    <xdr:row>393</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394</xdr:row>
                    <xdr:rowOff>0</xdr:rowOff>
                  </from>
                  <to>
                    <xdr:col>7</xdr:col>
                    <xdr:colOff>298450</xdr:colOff>
                    <xdr:row>394</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395</xdr:row>
                    <xdr:rowOff>0</xdr:rowOff>
                  </from>
                  <to>
                    <xdr:col>7</xdr:col>
                    <xdr:colOff>298450</xdr:colOff>
                    <xdr:row>395</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396</xdr:row>
                    <xdr:rowOff>0</xdr:rowOff>
                  </from>
                  <to>
                    <xdr:col>7</xdr:col>
                    <xdr:colOff>298450</xdr:colOff>
                    <xdr:row>396</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403</xdr:row>
                    <xdr:rowOff>0</xdr:rowOff>
                  </from>
                  <to>
                    <xdr:col>7</xdr:col>
                    <xdr:colOff>323850</xdr:colOff>
                    <xdr:row>403</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403</xdr:row>
                    <xdr:rowOff>0</xdr:rowOff>
                  </from>
                  <to>
                    <xdr:col>7</xdr:col>
                    <xdr:colOff>298450</xdr:colOff>
                    <xdr:row>403</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404</xdr:row>
                    <xdr:rowOff>0</xdr:rowOff>
                  </from>
                  <to>
                    <xdr:col>7</xdr:col>
                    <xdr:colOff>298450</xdr:colOff>
                    <xdr:row>404</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405</xdr:row>
                    <xdr:rowOff>0</xdr:rowOff>
                  </from>
                  <to>
                    <xdr:col>7</xdr:col>
                    <xdr:colOff>298450</xdr:colOff>
                    <xdr:row>405</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406</xdr:row>
                    <xdr:rowOff>0</xdr:rowOff>
                  </from>
                  <to>
                    <xdr:col>7</xdr:col>
                    <xdr:colOff>298450</xdr:colOff>
                    <xdr:row>406</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407</xdr:row>
                    <xdr:rowOff>0</xdr:rowOff>
                  </from>
                  <to>
                    <xdr:col>7</xdr:col>
                    <xdr:colOff>298450</xdr:colOff>
                    <xdr:row>407</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408</xdr:row>
                    <xdr:rowOff>0</xdr:rowOff>
                  </from>
                  <to>
                    <xdr:col>7</xdr:col>
                    <xdr:colOff>298450</xdr:colOff>
                    <xdr:row>408</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410</xdr:row>
                    <xdr:rowOff>0</xdr:rowOff>
                  </from>
                  <to>
                    <xdr:col>7</xdr:col>
                    <xdr:colOff>298450</xdr:colOff>
                    <xdr:row>410</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412</xdr:row>
                    <xdr:rowOff>0</xdr:rowOff>
                  </from>
                  <to>
                    <xdr:col>7</xdr:col>
                    <xdr:colOff>298450</xdr:colOff>
                    <xdr:row>412</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413</xdr:row>
                    <xdr:rowOff>0</xdr:rowOff>
                  </from>
                  <to>
                    <xdr:col>7</xdr:col>
                    <xdr:colOff>298450</xdr:colOff>
                    <xdr:row>413</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417</xdr:row>
                    <xdr:rowOff>0</xdr:rowOff>
                  </from>
                  <to>
                    <xdr:col>7</xdr:col>
                    <xdr:colOff>298450</xdr:colOff>
                    <xdr:row>417</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418</xdr:row>
                    <xdr:rowOff>0</xdr:rowOff>
                  </from>
                  <to>
                    <xdr:col>7</xdr:col>
                    <xdr:colOff>298450</xdr:colOff>
                    <xdr:row>418</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419</xdr:row>
                    <xdr:rowOff>0</xdr:rowOff>
                  </from>
                  <to>
                    <xdr:col>7</xdr:col>
                    <xdr:colOff>298450</xdr:colOff>
                    <xdr:row>419</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420</xdr:row>
                    <xdr:rowOff>0</xdr:rowOff>
                  </from>
                  <to>
                    <xdr:col>7</xdr:col>
                    <xdr:colOff>298450</xdr:colOff>
                    <xdr:row>420</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421</xdr:row>
                    <xdr:rowOff>0</xdr:rowOff>
                  </from>
                  <to>
                    <xdr:col>7</xdr:col>
                    <xdr:colOff>298450</xdr:colOff>
                    <xdr:row>421</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422</xdr:row>
                    <xdr:rowOff>0</xdr:rowOff>
                  </from>
                  <to>
                    <xdr:col>7</xdr:col>
                    <xdr:colOff>298450</xdr:colOff>
                    <xdr:row>422</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423</xdr:row>
                    <xdr:rowOff>0</xdr:rowOff>
                  </from>
                  <to>
                    <xdr:col>7</xdr:col>
                    <xdr:colOff>298450</xdr:colOff>
                    <xdr:row>423</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424</xdr:row>
                    <xdr:rowOff>0</xdr:rowOff>
                  </from>
                  <to>
                    <xdr:col>7</xdr:col>
                    <xdr:colOff>298450</xdr:colOff>
                    <xdr:row>424</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425</xdr:row>
                    <xdr:rowOff>0</xdr:rowOff>
                  </from>
                  <to>
                    <xdr:col>7</xdr:col>
                    <xdr:colOff>298450</xdr:colOff>
                    <xdr:row>425</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426</xdr:row>
                    <xdr:rowOff>0</xdr:rowOff>
                  </from>
                  <to>
                    <xdr:col>7</xdr:col>
                    <xdr:colOff>298450</xdr:colOff>
                    <xdr:row>426</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428</xdr:row>
                    <xdr:rowOff>0</xdr:rowOff>
                  </from>
                  <to>
                    <xdr:col>7</xdr:col>
                    <xdr:colOff>298450</xdr:colOff>
                    <xdr:row>428</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430</xdr:row>
                    <xdr:rowOff>0</xdr:rowOff>
                  </from>
                  <to>
                    <xdr:col>7</xdr:col>
                    <xdr:colOff>298450</xdr:colOff>
                    <xdr:row>430</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431</xdr:row>
                    <xdr:rowOff>0</xdr:rowOff>
                  </from>
                  <to>
                    <xdr:col>7</xdr:col>
                    <xdr:colOff>298450</xdr:colOff>
                    <xdr:row>431</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432</xdr:row>
                    <xdr:rowOff>0</xdr:rowOff>
                  </from>
                  <to>
                    <xdr:col>7</xdr:col>
                    <xdr:colOff>298450</xdr:colOff>
                    <xdr:row>432</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433</xdr:row>
                    <xdr:rowOff>0</xdr:rowOff>
                  </from>
                  <to>
                    <xdr:col>7</xdr:col>
                    <xdr:colOff>298450</xdr:colOff>
                    <xdr:row>433</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434</xdr:row>
                    <xdr:rowOff>0</xdr:rowOff>
                  </from>
                  <to>
                    <xdr:col>7</xdr:col>
                    <xdr:colOff>298450</xdr:colOff>
                    <xdr:row>434</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435</xdr:row>
                    <xdr:rowOff>0</xdr:rowOff>
                  </from>
                  <to>
                    <xdr:col>7</xdr:col>
                    <xdr:colOff>298450</xdr:colOff>
                    <xdr:row>435</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436</xdr:row>
                    <xdr:rowOff>0</xdr:rowOff>
                  </from>
                  <to>
                    <xdr:col>7</xdr:col>
                    <xdr:colOff>298450</xdr:colOff>
                    <xdr:row>436</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437</xdr:row>
                    <xdr:rowOff>0</xdr:rowOff>
                  </from>
                  <to>
                    <xdr:col>7</xdr:col>
                    <xdr:colOff>298450</xdr:colOff>
                    <xdr:row>437</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442</xdr:row>
                    <xdr:rowOff>0</xdr:rowOff>
                  </from>
                  <to>
                    <xdr:col>7</xdr:col>
                    <xdr:colOff>298450</xdr:colOff>
                    <xdr:row>442</xdr:row>
                    <xdr:rowOff>222250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443</xdr:row>
                    <xdr:rowOff>0</xdr:rowOff>
                  </from>
                  <to>
                    <xdr:col>7</xdr:col>
                    <xdr:colOff>298450</xdr:colOff>
                    <xdr:row>443</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444</xdr:row>
                    <xdr:rowOff>0</xdr:rowOff>
                  </from>
                  <to>
                    <xdr:col>7</xdr:col>
                    <xdr:colOff>298450</xdr:colOff>
                    <xdr:row>444</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445</xdr:row>
                    <xdr:rowOff>0</xdr:rowOff>
                  </from>
                  <to>
                    <xdr:col>7</xdr:col>
                    <xdr:colOff>298450</xdr:colOff>
                    <xdr:row>445</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447</xdr:row>
                    <xdr:rowOff>0</xdr:rowOff>
                  </from>
                  <to>
                    <xdr:col>7</xdr:col>
                    <xdr:colOff>298450</xdr:colOff>
                    <xdr:row>447</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448</xdr:row>
                    <xdr:rowOff>0</xdr:rowOff>
                  </from>
                  <to>
                    <xdr:col>7</xdr:col>
                    <xdr:colOff>298450</xdr:colOff>
                    <xdr:row>448</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449</xdr:row>
                    <xdr:rowOff>0</xdr:rowOff>
                  </from>
                  <to>
                    <xdr:col>7</xdr:col>
                    <xdr:colOff>298450</xdr:colOff>
                    <xdr:row>449</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450</xdr:row>
                    <xdr:rowOff>0</xdr:rowOff>
                  </from>
                  <to>
                    <xdr:col>7</xdr:col>
                    <xdr:colOff>298450</xdr:colOff>
                    <xdr:row>450</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451</xdr:row>
                    <xdr:rowOff>0</xdr:rowOff>
                  </from>
                  <to>
                    <xdr:col>7</xdr:col>
                    <xdr:colOff>298450</xdr:colOff>
                    <xdr:row>451</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452</xdr:row>
                    <xdr:rowOff>0</xdr:rowOff>
                  </from>
                  <to>
                    <xdr:col>7</xdr:col>
                    <xdr:colOff>298450</xdr:colOff>
                    <xdr:row>452</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453</xdr:row>
                    <xdr:rowOff>0</xdr:rowOff>
                  </from>
                  <to>
                    <xdr:col>7</xdr:col>
                    <xdr:colOff>298450</xdr:colOff>
                    <xdr:row>453</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454</xdr:row>
                    <xdr:rowOff>0</xdr:rowOff>
                  </from>
                  <to>
                    <xdr:col>7</xdr:col>
                    <xdr:colOff>298450</xdr:colOff>
                    <xdr:row>454</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455</xdr:row>
                    <xdr:rowOff>0</xdr:rowOff>
                  </from>
                  <to>
                    <xdr:col>7</xdr:col>
                    <xdr:colOff>298450</xdr:colOff>
                    <xdr:row>455</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456</xdr:row>
                    <xdr:rowOff>0</xdr:rowOff>
                  </from>
                  <to>
                    <xdr:col>7</xdr:col>
                    <xdr:colOff>298450</xdr:colOff>
                    <xdr:row>456</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457</xdr:row>
                    <xdr:rowOff>0</xdr:rowOff>
                  </from>
                  <to>
                    <xdr:col>7</xdr:col>
                    <xdr:colOff>298450</xdr:colOff>
                    <xdr:row>457</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458</xdr:row>
                    <xdr:rowOff>0</xdr:rowOff>
                  </from>
                  <to>
                    <xdr:col>7</xdr:col>
                    <xdr:colOff>298450</xdr:colOff>
                    <xdr:row>458</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459</xdr:row>
                    <xdr:rowOff>0</xdr:rowOff>
                  </from>
                  <to>
                    <xdr:col>7</xdr:col>
                    <xdr:colOff>298450</xdr:colOff>
                    <xdr:row>459</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460</xdr:row>
                    <xdr:rowOff>0</xdr:rowOff>
                  </from>
                  <to>
                    <xdr:col>7</xdr:col>
                    <xdr:colOff>298450</xdr:colOff>
                    <xdr:row>460</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298450</xdr:colOff>
                    <xdr:row>4</xdr:row>
                    <xdr:rowOff>222250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371</xdr:row>
                    <xdr:rowOff>19050</xdr:rowOff>
                  </from>
                  <to>
                    <xdr:col>7</xdr:col>
                    <xdr:colOff>323850</xdr:colOff>
                    <xdr:row>372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66">
        <x14:dataValidation type="list" allowBlank="1" showInputMessage="1" showErrorMessage="1">
          <x14:formula1>
            <xm:f>'Drop-down list'!$E$39:$E$40</xm:f>
          </x14:formula1>
          <xm:sqref>I35</xm:sqref>
        </x14:dataValidation>
        <x14:dataValidation type="list" allowBlank="1" showInputMessage="1" showErrorMessage="1">
          <x14:formula1>
            <xm:f>'Drop-down list'!$E$35:$E$36</xm:f>
          </x14:formula1>
          <xm:sqref>I32</xm:sqref>
        </x14:dataValidation>
        <x14:dataValidation type="list" allowBlank="1" showInputMessage="1" showErrorMessage="1" prompt="The year preceding the current year.">
          <x14:formula1>
            <xm:f>'Drop-down list'!$E$45:$E$46</xm:f>
          </x14:formula1>
          <xm:sqref>I43</xm:sqref>
        </x14:dataValidation>
        <x14:dataValidation type="list" allowBlank="1" showInputMessage="1" showErrorMessage="1" prompt="The year preceding the current year.">
          <x14:formula1>
            <xm:f>'Drop-down list'!$E$47:$E$48</xm:f>
          </x14:formula1>
          <xm:sqref>I45</xm:sqref>
        </x14:dataValidation>
        <x14:dataValidation type="list" allowBlank="1" showInputMessage="1" showErrorMessage="1" prompt="The year preceding the current year.">
          <x14:formula1>
            <xm:f>'Drop-down list'!$E$49:$E$50</xm:f>
          </x14:formula1>
          <xm:sqref>I47</xm:sqref>
        </x14:dataValidation>
        <x14:dataValidation type="list" allowBlank="1" showInputMessage="1" showErrorMessage="1">
          <x14:formula1>
            <xm:f>'Drop-down list'!$E$66:$E$67</xm:f>
          </x14:formula1>
          <xm:sqref>I78</xm:sqref>
        </x14:dataValidation>
        <x14:dataValidation type="list" allowBlank="1" showInputMessage="1" showErrorMessage="1">
          <x14:formula1>
            <xm:f>'Drop-down list'!$E$68:$E$70</xm:f>
          </x14:formula1>
          <xm:sqref>I79</xm:sqref>
        </x14:dataValidation>
        <x14:dataValidation type="list" allowBlank="1" showInputMessage="1" showErrorMessage="1">
          <x14:formula1>
            <xm:f>'Drop-down list'!$E$79:$E$80</xm:f>
          </x14:formula1>
          <xm:sqref>I94</xm:sqref>
        </x14:dataValidation>
        <x14:dataValidation type="list" allowBlank="1" showInputMessage="1" showErrorMessage="1">
          <x14:formula1>
            <xm:f>'Drop-down list'!$E$81:$E$82</xm:f>
          </x14:formula1>
          <xm:sqref>I95</xm:sqref>
        </x14:dataValidation>
        <x14:dataValidation type="list" allowBlank="1" showInputMessage="1" showErrorMessage="1">
          <x14:formula1>
            <xm:f>'Drop-down list'!$E$85:$E$86</xm:f>
          </x14:formula1>
          <xm:sqref>I98</xm:sqref>
        </x14:dataValidation>
        <x14:dataValidation type="list" allowBlank="1" showInputMessage="1" showErrorMessage="1">
          <x14:formula1>
            <xm:f>'Drop-down list'!$E$87:$E$88</xm:f>
          </x14:formula1>
          <xm:sqref>I99</xm:sqref>
        </x14:dataValidation>
        <x14:dataValidation type="list" allowBlank="1" showInputMessage="1" showErrorMessage="1">
          <x14:formula1>
            <xm:f>'Drop-down list'!$E$90:$E$91</xm:f>
          </x14:formula1>
          <xm:sqref>I101</xm:sqref>
        </x14:dataValidation>
        <x14:dataValidation type="list" allowBlank="1" showInputMessage="1" showErrorMessage="1">
          <x14:formula1>
            <xm:f>'Drop-down list'!$E$93:$E$96</xm:f>
          </x14:formula1>
          <xm:sqref>I103</xm:sqref>
        </x14:dataValidation>
        <x14:dataValidation type="list" allowBlank="1" showInputMessage="1" showErrorMessage="1">
          <x14:formula1>
            <xm:f>'Drop-down list'!$E$97:$E$98</xm:f>
          </x14:formula1>
          <xm:sqref>I104</xm:sqref>
        </x14:dataValidation>
        <x14:dataValidation type="list" allowBlank="1" showInputMessage="1" showErrorMessage="1">
          <x14:formula1>
            <xm:f>'Drop-down list'!$E$99:$E$101</xm:f>
          </x14:formula1>
          <xm:sqref>I105</xm:sqref>
        </x14:dataValidation>
        <x14:dataValidation type="list" allowBlank="1" showInputMessage="1" showErrorMessage="1">
          <x14:formula1>
            <xm:f>'Drop-down list'!$E$102:$E$104</xm:f>
          </x14:formula1>
          <xm:sqref>I106</xm:sqref>
        </x14:dataValidation>
        <x14:dataValidation type="list" allowBlank="1" showInputMessage="1" showErrorMessage="1">
          <x14:formula1>
            <xm:f>'Drop-down list'!$E$105:$E$106</xm:f>
          </x14:formula1>
          <xm:sqref>I107</xm:sqref>
        </x14:dataValidation>
        <x14:dataValidation type="list" allowBlank="1" showInputMessage="1" showErrorMessage="1">
          <x14:formula1>
            <xm:f>'Drop-down list'!$E$107:$E$108</xm:f>
          </x14:formula1>
          <xm:sqref>I108</xm:sqref>
        </x14:dataValidation>
        <x14:dataValidation type="list" allowBlank="1" showInputMessage="1" showErrorMessage="1">
          <x14:formula1>
            <xm:f>'Drop-down list'!$E$109:$E$110</xm:f>
          </x14:formula1>
          <xm:sqref>I109</xm:sqref>
        </x14:dataValidation>
        <x14:dataValidation type="list" allowBlank="1" showInputMessage="1" showErrorMessage="1">
          <x14:formula1>
            <xm:f>'Drop-down list'!$E$111:$E$114</xm:f>
          </x14:formula1>
          <xm:sqref>I110</xm:sqref>
        </x14:dataValidation>
        <x14:dataValidation type="list" allowBlank="1" showInputMessage="1" showErrorMessage="1">
          <x14:formula1>
            <xm:f>'Drop-down list'!$E$115:$E$116</xm:f>
          </x14:formula1>
          <xm:sqref>I111</xm:sqref>
        </x14:dataValidation>
        <x14:dataValidation type="list" allowBlank="1" showInputMessage="1" showErrorMessage="1">
          <x14:formula1>
            <xm:f>'Drop-down list'!$E$117:$E$118</xm:f>
          </x14:formula1>
          <xm:sqref>I112</xm:sqref>
        </x14:dataValidation>
        <x14:dataValidation type="list" allowBlank="1" showInputMessage="1" showErrorMessage="1">
          <x14:formula1>
            <xm:f>'Drop-down list'!$E$120:$E$121</xm:f>
          </x14:formula1>
          <xm:sqref>I114</xm:sqref>
        </x14:dataValidation>
        <x14:dataValidation type="list" allowBlank="1" showInputMessage="1" showErrorMessage="1">
          <x14:formula1>
            <xm:f>'Drop-down list'!$E$138:$E$139</xm:f>
          </x14:formula1>
          <xm:sqref>I147</xm:sqref>
        </x14:dataValidation>
        <x14:dataValidation type="list" allowBlank="1" showInputMessage="1" showErrorMessage="1">
          <x14:formula1>
            <xm:f>'Drop-down list'!$E$161:$E$162</xm:f>
          </x14:formula1>
          <xm:sqref>I182</xm:sqref>
        </x14:dataValidation>
        <x14:dataValidation type="list" allowBlank="1" showInputMessage="1" showErrorMessage="1">
          <x14:formula1>
            <xm:f>'Drop-down list'!$E$163:$E$164</xm:f>
          </x14:formula1>
          <xm:sqref>I183</xm:sqref>
        </x14:dataValidation>
        <x14:dataValidation type="list" allowBlank="1" showInputMessage="1" showErrorMessage="1">
          <x14:formula1>
            <xm:f>'Drop-down list'!$E$165:$E$168</xm:f>
          </x14:formula1>
          <xm:sqref>I184</xm:sqref>
        </x14:dataValidation>
        <x14:dataValidation type="list" allowBlank="1" showInputMessage="1" showErrorMessage="1">
          <x14:formula1>
            <xm:f>'Drop-down list'!$E$169:$E$170</xm:f>
          </x14:formula1>
          <xm:sqref>I186</xm:sqref>
        </x14:dataValidation>
        <x14:dataValidation type="list" allowBlank="1" showInputMessage="1" showErrorMessage="1">
          <x14:formula1>
            <xm:f>'Drop-down list'!$E$171:$E$172</xm:f>
          </x14:formula1>
          <xm:sqref>I187</xm:sqref>
        </x14:dataValidation>
        <x14:dataValidation type="list" allowBlank="1" showInputMessage="1" showErrorMessage="1">
          <x14:formula1>
            <xm:f>'Drop-down list'!$E$176:$E$177</xm:f>
          </x14:formula1>
          <xm:sqref>I198</xm:sqref>
        </x14:dataValidation>
        <x14:dataValidation type="list" allowBlank="1" showInputMessage="1" showErrorMessage="1">
          <x14:formula1>
            <xm:f>'Drop-down list'!$E$179:$E$180</xm:f>
          </x14:formula1>
          <xm:sqref>I211</xm:sqref>
        </x14:dataValidation>
        <x14:dataValidation type="list" allowBlank="1" showInputMessage="1" showErrorMessage="1">
          <x14:formula1>
            <xm:f>'Drop-down list'!$E$181:$E$182</xm:f>
          </x14:formula1>
          <xm:sqref>I212</xm:sqref>
        </x14:dataValidation>
        <x14:dataValidation type="list" allowBlank="1" showInputMessage="1" showErrorMessage="1">
          <x14:formula1>
            <xm:f>'Drop-down list'!$E$24:$E$25</xm:f>
          </x14:formula1>
          <xm:sqref>I24</xm:sqref>
        </x14:dataValidation>
        <x14:dataValidation type="list" allowBlank="1" showInputMessage="1" showErrorMessage="1">
          <x14:formula1>
            <xm:f>'Drop-down list'!$E$26:$E$27</xm:f>
          </x14:formula1>
          <xm:sqref>I25</xm:sqref>
        </x14:dataValidation>
        <x14:dataValidation type="list" allowBlank="1" showInputMessage="1" showErrorMessage="1">
          <x14:formula1>
            <xm:f>'Drop-down list'!$E$28:$E$29</xm:f>
          </x14:formula1>
          <xm:sqref>I26</xm:sqref>
        </x14:dataValidation>
        <x14:dataValidation type="list" allowBlank="1" showInputMessage="1" showErrorMessage="1">
          <x14:formula1>
            <xm:f>'Drop-down list'!$E$196:$E$197</xm:f>
          </x14:formula1>
          <xm:sqref>I241</xm:sqref>
        </x14:dataValidation>
        <x14:dataValidation type="list" allowBlank="1" showInputMessage="1" showErrorMessage="1">
          <x14:formula1>
            <xm:f>'Drop-down list'!$E$198:$E$199</xm:f>
          </x14:formula1>
          <xm:sqref>I242</xm:sqref>
        </x14:dataValidation>
        <x14:dataValidation type="list" allowBlank="1" showInputMessage="1" showErrorMessage="1">
          <x14:formula1>
            <xm:f>'Drop-down list'!$E$235:$E$236</xm:f>
          </x14:formula1>
          <xm:sqref>I250</xm:sqref>
        </x14:dataValidation>
        <x14:dataValidation type="list" allowBlank="1" showInputMessage="1" showErrorMessage="1">
          <x14:formula1>
            <xm:f>'Drop-down list'!$E$245:$E$246</xm:f>
          </x14:formula1>
          <xm:sqref>I259</xm:sqref>
        </x14:dataValidation>
        <x14:dataValidation type="list" allowBlank="1" showInputMessage="1" showErrorMessage="1">
          <x14:formula1>
            <xm:f>'Drop-down list'!$E$247:$E$248</xm:f>
          </x14:formula1>
          <xm:sqref>I260</xm:sqref>
        </x14:dataValidation>
        <x14:dataValidation type="list" allowBlank="1" showInputMessage="1" showErrorMessage="1">
          <x14:formula1>
            <xm:f>'Drop-down list'!$E$250:$E$251</xm:f>
          </x14:formula1>
          <xm:sqref>I262</xm:sqref>
        </x14:dataValidation>
        <x14:dataValidation type="list" allowBlank="1" showInputMessage="1" showErrorMessage="1">
          <x14:formula1>
            <xm:f>'Drop-down list'!$E$259:$E$260</xm:f>
          </x14:formula1>
          <xm:sqref>I265</xm:sqref>
        </x14:dataValidation>
        <x14:dataValidation type="list" allowBlank="1" showInputMessage="1" showErrorMessage="1">
          <x14:formula1>
            <xm:f>'Drop-down list'!$E$261:$E$277</xm:f>
          </x14:formula1>
          <xm:sqref>I266</xm:sqref>
        </x14:dataValidation>
        <x14:dataValidation type="list" allowBlank="1" showInputMessage="1" showErrorMessage="1">
          <x14:formula1>
            <xm:f>'Drop-down list'!$E$279:$E$280</xm:f>
          </x14:formula1>
          <xm:sqref>I268</xm:sqref>
        </x14:dataValidation>
        <x14:dataValidation type="list" allowBlank="1" showInputMessage="1" showErrorMessage="1">
          <x14:formula1>
            <xm:f>'Drop-down list'!$E$281:$E$285</xm:f>
          </x14:formula1>
          <xm:sqref>I269</xm:sqref>
        </x14:dataValidation>
        <x14:dataValidation type="list" allowBlank="1" showInputMessage="1" showErrorMessage="1">
          <x14:formula1>
            <xm:f>'Drop-down list'!$E$286:$E$290</xm:f>
          </x14:formula1>
          <xm:sqref>I270</xm:sqref>
        </x14:dataValidation>
        <x14:dataValidation type="list" allowBlank="1" showInputMessage="1" showErrorMessage="1">
          <x14:formula1>
            <xm:f>'Drop-down list'!$E$292:$E$293</xm:f>
          </x14:formula1>
          <xm:sqref>I272</xm:sqref>
        </x14:dataValidation>
        <x14:dataValidation type="list" allowBlank="1" showInputMessage="1" showErrorMessage="1">
          <x14:formula1>
            <xm:f>'Drop-down list'!$E$334:$E$335</xm:f>
          </x14:formula1>
          <xm:sqref>I300:I303</xm:sqref>
        </x14:dataValidation>
        <x14:dataValidation type="list" allowBlank="1" showInputMessage="1" showErrorMessage="1">
          <x14:formula1>
            <xm:f>'Drop-down list'!$E$342:$E$343</xm:f>
          </x14:formula1>
          <xm:sqref>I304</xm:sqref>
        </x14:dataValidation>
        <x14:dataValidation type="list" allowBlank="1" showInputMessage="1" showErrorMessage="1">
          <x14:formula1>
            <xm:f>'Drop-down list'!$E$373:$E$374</xm:f>
          </x14:formula1>
          <xm:sqref>I352</xm:sqref>
        </x14:dataValidation>
        <x14:dataValidation type="list" allowBlank="1" showInputMessage="1" showErrorMessage="1">
          <x14:formula1>
            <xm:f>'Drop-down list'!$E$421:$E$422</xm:f>
          </x14:formula1>
          <xm:sqref>I398</xm:sqref>
        </x14:dataValidation>
        <x14:dataValidation type="list" allowBlank="1" showInputMessage="1" showErrorMessage="1">
          <x14:formula1>
            <xm:f>'Drop-down list'!$E$424:$E$427</xm:f>
          </x14:formula1>
          <xm:sqref>I400</xm:sqref>
        </x14:dataValidation>
        <x14:dataValidation type="list" allowBlank="1" showInputMessage="1" showErrorMessage="1">
          <x14:formula1>
            <xm:f>'Drop-down list'!$E$428:$E$430</xm:f>
          </x14:formula1>
          <xm:sqref>I401</xm:sqref>
        </x14:dataValidation>
        <x14:dataValidation type="list" allowBlank="1" showInputMessage="1" showErrorMessage="1">
          <x14:formula1>
            <xm:f>'Drop-down list'!$E$431:$E$432</xm:f>
          </x14:formula1>
          <xm:sqref>I402</xm:sqref>
        </x14:dataValidation>
        <x14:dataValidation type="list" allowBlank="1" showInputMessage="1" showErrorMessage="1">
          <x14:formula1>
            <xm:f>'Drop-down list'!$E$433:$E$434</xm:f>
          </x14:formula1>
          <xm:sqref>I403</xm:sqref>
        </x14:dataValidation>
        <x14:dataValidation type="list" allowBlank="1" showInputMessage="1" showErrorMessage="1">
          <x14:formula1>
            <xm:f>'Drop-down list'!$E$458:$E$459</xm:f>
          </x14:formula1>
          <xm:sqref>I415:I417</xm:sqref>
        </x14:dataValidation>
        <x14:dataValidation type="list" allowBlank="1" showInputMessage="1" showErrorMessage="1">
          <x14:formula1>
            <xm:f>'Drop-down list'!$E$474:$E$475</xm:f>
          </x14:formula1>
          <xm:sqref>I428</xm:sqref>
        </x14:dataValidation>
        <x14:dataValidation type="list" allowBlank="1" showInputMessage="1" showErrorMessage="1">
          <x14:formula1>
            <xm:f>'Drop-down list'!$E$489:$E$491</xm:f>
          </x14:formula1>
          <xm:sqref>I440</xm:sqref>
        </x14:dataValidation>
        <x14:dataValidation type="list" allowBlank="1" showInputMessage="1" showErrorMessage="1" prompt="Current year.">
          <x14:formula1>
            <xm:f>'Drop-down list'!$E$45:$E$46</xm:f>
          </x14:formula1>
          <xm:sqref>I42</xm:sqref>
        </x14:dataValidation>
        <x14:dataValidation type="list" allowBlank="1" showInputMessage="1" showErrorMessage="1" prompt="Current year.">
          <x14:formula1>
            <xm:f>'Drop-down list'!$E$47:$E$48</xm:f>
          </x14:formula1>
          <xm:sqref>I44</xm:sqref>
        </x14:dataValidation>
        <x14:dataValidation type="list" allowBlank="1" showInputMessage="1" showErrorMessage="1" prompt="Current year.">
          <x14:formula1>
            <xm:f>'Drop-down list'!$E$49:$E$50</xm:f>
          </x14:formula1>
          <xm:sqref>I46</xm:sqref>
        </x14:dataValidation>
        <x14:dataValidation type="list" allowBlank="1" showInputMessage="1" showErrorMessage="1">
          <x14:formula1>
            <xm:f>'Drop-down list'!$G$279:$G$419</xm:f>
          </x14:formula1>
          <xm:sqref>I267</xm:sqref>
        </x14:dataValidation>
        <x14:dataValidation type="list" allowBlank="1" showInputMessage="1" showErrorMessage="1">
          <x14:formula1>
            <xm:f>'Drop-down list'!$E$493:$E$494</xm:f>
          </x14:formula1>
          <xm:sqref>I442</xm:sqref>
        </x14:dataValidation>
        <x14:dataValidation type="list" allowBlank="1" showInputMessage="1" showErrorMessage="1">
          <x14:formula1>
            <xm:f>'Drop-down list'!$E$344:$E$345</xm:f>
          </x14:formula1>
          <xm:sqref>I305</xm:sqref>
        </x14:dataValidation>
        <x14:dataValidation type="list" allowBlank="1" showInputMessage="1" showErrorMessage="1">
          <x14:formula1>
            <xm:f>'Drop-down list'!$E$346:$E$347</xm:f>
          </x14:formula1>
          <xm:sqref>I306</xm:sqref>
        </x14:dataValidation>
        <x14:dataValidation type="list" allowBlank="1" showInputMessage="1" showErrorMessage="1">
          <x14:formula1>
            <xm:f>'Drop-down list'!$E$296:$E$297</xm:f>
          </x14:formula1>
          <xm:sqref>I275:I285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C13" sqref="C13"/>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93" t="s">
        <v>1000</v>
      </c>
      <c r="C2" s="93" t="s">
        <v>1001</v>
      </c>
      <c r="D2" s="93" t="s">
        <v>1002</v>
      </c>
      <c r="E2" s="93" t="s">
        <v>1003</v>
      </c>
      <c r="F2" s="93" t="s">
        <v>1004</v>
      </c>
      <c r="G2" s="93" t="s">
        <v>1005</v>
      </c>
    </row>
    <row r="3" spans="2:7" x14ac:dyDescent="0.3">
      <c r="B3" s="94"/>
      <c r="C3" s="94"/>
      <c r="D3" s="94"/>
      <c r="E3" s="94"/>
      <c r="F3" s="94"/>
      <c r="G3" s="95"/>
    </row>
    <row r="4" spans="2:7" x14ac:dyDescent="0.3">
      <c r="B4" s="94"/>
      <c r="C4" s="94"/>
      <c r="D4" s="94"/>
      <c r="E4" s="96"/>
      <c r="F4" s="96"/>
      <c r="G4" s="97"/>
    </row>
    <row r="5" spans="2:7" x14ac:dyDescent="0.3">
      <c r="B5" s="94"/>
      <c r="C5" s="94"/>
      <c r="D5" s="94"/>
      <c r="E5" s="96"/>
      <c r="F5" s="96"/>
      <c r="G5" s="97"/>
    </row>
    <row r="6" spans="2:7" x14ac:dyDescent="0.3">
      <c r="B6" s="94"/>
      <c r="C6" s="94"/>
      <c r="D6" s="94"/>
      <c r="E6" s="96"/>
      <c r="F6" s="96"/>
      <c r="G6" s="97"/>
    </row>
    <row r="7" spans="2:7" x14ac:dyDescent="0.3">
      <c r="B7" s="94"/>
      <c r="C7" s="94"/>
      <c r="D7" s="94"/>
      <c r="E7" s="96"/>
      <c r="F7" s="96"/>
      <c r="G7" s="97"/>
    </row>
    <row r="9" spans="2:7" x14ac:dyDescent="0.3">
      <c r="B9" s="98"/>
      <c r="C9" s="98"/>
      <c r="D9" s="98"/>
    </row>
  </sheetData>
  <sheetProtection algorithmName="SHA-512" hashValue="VpB9Dgn8DjOcAOXEr2VCbmk8FzqydJdqRYDRmnvOXL/WJPUdO/orCHnHLx7yF+sDjvujG8mDxq+noHrG/M4mbg==" saltValue="diB4jumO9BU/aoPacw+/Nw=="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254</v>
      </c>
    </row>
    <row r="4" spans="2:5" ht="17.5" x14ac:dyDescent="0.35">
      <c r="B4" s="285" t="s">
        <v>1843</v>
      </c>
      <c r="C4" s="285"/>
      <c r="D4" s="285"/>
      <c r="E4" s="285"/>
    </row>
    <row r="5" spans="2:5" ht="37.5" customHeight="1" x14ac:dyDescent="0.3">
      <c r="B5" s="231" t="s">
        <v>1844</v>
      </c>
      <c r="C5" s="282"/>
      <c r="D5" s="278" t="s">
        <v>66</v>
      </c>
      <c r="E5" s="29" t="s">
        <v>255</v>
      </c>
    </row>
    <row r="6" spans="2:5" ht="18.75" customHeight="1" x14ac:dyDescent="0.3">
      <c r="B6" s="231"/>
      <c r="C6" s="282"/>
      <c r="D6" s="278"/>
      <c r="E6" s="29" t="s">
        <v>256</v>
      </c>
    </row>
    <row r="7" spans="2:5" ht="18.75" customHeight="1" x14ac:dyDescent="0.3">
      <c r="B7" s="231"/>
      <c r="C7" s="282"/>
      <c r="D7" s="278"/>
      <c r="E7" s="29" t="s">
        <v>257</v>
      </c>
    </row>
    <row r="8" spans="2:5" ht="18.75" customHeight="1" x14ac:dyDescent="0.3">
      <c r="B8" s="231"/>
      <c r="C8" s="282"/>
      <c r="D8" s="278"/>
      <c r="E8" s="29" t="s">
        <v>258</v>
      </c>
    </row>
    <row r="9" spans="2:5" ht="37.5" customHeight="1" x14ac:dyDescent="0.3">
      <c r="B9" s="231" t="s">
        <v>1845</v>
      </c>
      <c r="C9" s="282" t="s">
        <v>1846</v>
      </c>
      <c r="D9" s="279" t="s">
        <v>194</v>
      </c>
      <c r="E9" s="29" t="s">
        <v>259</v>
      </c>
    </row>
    <row r="10" spans="2:5" ht="18.75" customHeight="1" x14ac:dyDescent="0.3">
      <c r="B10" s="231"/>
      <c r="C10" s="282"/>
      <c r="D10" s="279"/>
      <c r="E10" s="29" t="s">
        <v>260</v>
      </c>
    </row>
    <row r="11" spans="2:5" ht="18.75" customHeight="1" x14ac:dyDescent="0.3">
      <c r="B11" s="231"/>
      <c r="C11" s="282"/>
      <c r="D11" s="279"/>
      <c r="E11" s="29" t="s">
        <v>261</v>
      </c>
    </row>
    <row r="12" spans="2:5" ht="18.75" customHeight="1" x14ac:dyDescent="0.3">
      <c r="B12" s="231"/>
      <c r="C12" s="282"/>
      <c r="D12" s="279"/>
      <c r="E12" s="29" t="s">
        <v>262</v>
      </c>
    </row>
    <row r="13" spans="2:5" ht="15.75" customHeight="1" x14ac:dyDescent="0.3">
      <c r="B13" s="231" t="s">
        <v>1847</v>
      </c>
      <c r="C13" s="282" t="s">
        <v>1848</v>
      </c>
      <c r="D13" s="279" t="s">
        <v>195</v>
      </c>
      <c r="E13" s="29" t="s">
        <v>263</v>
      </c>
    </row>
    <row r="14" spans="2:5" ht="18.75" customHeight="1" x14ac:dyDescent="0.3">
      <c r="B14" s="231"/>
      <c r="C14" s="282"/>
      <c r="D14" s="279"/>
      <c r="E14" s="29" t="s">
        <v>264</v>
      </c>
    </row>
    <row r="15" spans="2:5" ht="18.75" customHeight="1" x14ac:dyDescent="0.3">
      <c r="B15" s="231"/>
      <c r="C15" s="282"/>
      <c r="D15" s="279"/>
      <c r="E15" s="29" t="s">
        <v>265</v>
      </c>
    </row>
    <row r="16" spans="2:5" ht="18.75" customHeight="1" x14ac:dyDescent="0.3">
      <c r="B16" s="231"/>
      <c r="C16" s="282"/>
      <c r="D16" s="279"/>
      <c r="E16" s="29" t="s">
        <v>266</v>
      </c>
    </row>
    <row r="17" spans="2:5" ht="18.75" customHeight="1" x14ac:dyDescent="0.3">
      <c r="B17" s="231"/>
      <c r="C17" s="282"/>
      <c r="D17" s="279"/>
      <c r="E17" s="29" t="s">
        <v>267</v>
      </c>
    </row>
    <row r="18" spans="2:5" ht="18.75" customHeight="1" x14ac:dyDescent="0.3">
      <c r="B18" s="231"/>
      <c r="C18" s="282"/>
      <c r="D18" s="279"/>
      <c r="E18" s="29" t="s">
        <v>268</v>
      </c>
    </row>
    <row r="19" spans="2:5" ht="18.75" customHeight="1" x14ac:dyDescent="0.3">
      <c r="B19" s="231"/>
      <c r="C19" s="282"/>
      <c r="D19" s="279"/>
      <c r="E19" s="29" t="s">
        <v>269</v>
      </c>
    </row>
    <row r="20" spans="2:5" ht="18.75" customHeight="1" x14ac:dyDescent="0.3">
      <c r="B20" s="231"/>
      <c r="C20" s="282"/>
      <c r="D20" s="279"/>
      <c r="E20" s="29" t="s">
        <v>270</v>
      </c>
    </row>
    <row r="21" spans="2:5" ht="18.75" customHeight="1" x14ac:dyDescent="0.3">
      <c r="B21" s="231"/>
      <c r="C21" s="282"/>
      <c r="D21" s="279"/>
      <c r="E21" s="29" t="s">
        <v>271</v>
      </c>
    </row>
    <row r="22" spans="2:5" ht="18.75" customHeight="1" x14ac:dyDescent="0.3">
      <c r="B22" s="231"/>
      <c r="C22" s="282"/>
      <c r="D22" s="279"/>
      <c r="E22" s="29" t="s">
        <v>272</v>
      </c>
    </row>
    <row r="23" spans="2:5" ht="18.75" customHeight="1" x14ac:dyDescent="0.3">
      <c r="B23" s="231"/>
      <c r="C23" s="282"/>
      <c r="D23" s="279"/>
      <c r="E23" s="29" t="s">
        <v>273</v>
      </c>
    </row>
    <row r="24" spans="2:5" ht="75" customHeight="1" x14ac:dyDescent="0.3">
      <c r="B24" s="231" t="s">
        <v>1849</v>
      </c>
      <c r="C24" s="282"/>
      <c r="D24" s="278" t="s">
        <v>68</v>
      </c>
      <c r="E24" s="29" t="s">
        <v>657</v>
      </c>
    </row>
    <row r="25" spans="2:5" ht="18.75" customHeight="1" x14ac:dyDescent="0.3">
      <c r="B25" s="231"/>
      <c r="C25" s="282"/>
      <c r="D25" s="278"/>
      <c r="E25" s="29" t="s">
        <v>283</v>
      </c>
    </row>
    <row r="26" spans="2:5" ht="56.25" customHeight="1" x14ac:dyDescent="0.3">
      <c r="B26" s="231" t="s">
        <v>1850</v>
      </c>
      <c r="C26" s="282"/>
      <c r="D26" s="278" t="s">
        <v>72</v>
      </c>
      <c r="E26" s="29" t="s">
        <v>657</v>
      </c>
    </row>
    <row r="27" spans="2:5" ht="18.75" customHeight="1" x14ac:dyDescent="0.3">
      <c r="B27" s="231"/>
      <c r="C27" s="282"/>
      <c r="D27" s="278"/>
      <c r="E27" s="29" t="s">
        <v>283</v>
      </c>
    </row>
    <row r="28" spans="2:5" ht="37.5" customHeight="1" x14ac:dyDescent="0.3">
      <c r="B28" s="231" t="s">
        <v>1851</v>
      </c>
      <c r="C28" s="282"/>
      <c r="D28" s="278" t="s">
        <v>73</v>
      </c>
      <c r="E28" s="29" t="s">
        <v>657</v>
      </c>
    </row>
    <row r="29" spans="2:5" ht="18.75" customHeight="1" x14ac:dyDescent="0.3">
      <c r="B29" s="231"/>
      <c r="C29" s="282"/>
      <c r="D29" s="278"/>
      <c r="E29" s="29" t="s">
        <v>283</v>
      </c>
    </row>
    <row r="30" spans="2:5" ht="52.5" x14ac:dyDescent="0.3">
      <c r="B30" s="15" t="s">
        <v>1852</v>
      </c>
      <c r="C30" s="8"/>
      <c r="D30" s="7" t="s">
        <v>75</v>
      </c>
      <c r="E30" s="29" t="s">
        <v>274</v>
      </c>
    </row>
    <row r="31" spans="2:5" ht="56.25" customHeight="1" x14ac:dyDescent="0.3">
      <c r="B31" s="231" t="s">
        <v>1853</v>
      </c>
      <c r="C31" s="282"/>
      <c r="D31" s="278" t="s">
        <v>246</v>
      </c>
      <c r="E31" s="29" t="s">
        <v>275</v>
      </c>
    </row>
    <row r="32" spans="2:5" ht="18.75" customHeight="1" x14ac:dyDescent="0.3">
      <c r="B32" s="231"/>
      <c r="C32" s="282"/>
      <c r="D32" s="278"/>
      <c r="E32" s="29" t="s">
        <v>276</v>
      </c>
    </row>
    <row r="33" spans="2:5" ht="18.75" customHeight="1" x14ac:dyDescent="0.3">
      <c r="B33" s="231"/>
      <c r="C33" s="282"/>
      <c r="D33" s="278"/>
      <c r="E33" s="29" t="s">
        <v>277</v>
      </c>
    </row>
    <row r="34" spans="2:5" ht="18.75" customHeight="1" x14ac:dyDescent="0.3">
      <c r="B34" s="231"/>
      <c r="C34" s="282"/>
      <c r="D34" s="278"/>
      <c r="E34" s="29" t="s">
        <v>278</v>
      </c>
    </row>
    <row r="35" spans="2:5" ht="56.25" customHeight="1" x14ac:dyDescent="0.3">
      <c r="B35" s="231" t="s">
        <v>1854</v>
      </c>
      <c r="C35" s="282"/>
      <c r="D35" s="278" t="s">
        <v>2168</v>
      </c>
      <c r="E35" s="31" t="s">
        <v>661</v>
      </c>
    </row>
    <row r="36" spans="2:5" ht="15.75" customHeight="1" x14ac:dyDescent="0.3">
      <c r="B36" s="231"/>
      <c r="C36" s="282"/>
      <c r="D36" s="278"/>
      <c r="E36" s="31" t="s">
        <v>280</v>
      </c>
    </row>
    <row r="37" spans="2:5" ht="52.5" x14ac:dyDescent="0.3">
      <c r="B37" s="15" t="s">
        <v>1855</v>
      </c>
      <c r="C37" s="8"/>
      <c r="D37" s="7" t="s">
        <v>58</v>
      </c>
      <c r="E37" s="29" t="s">
        <v>281</v>
      </c>
    </row>
    <row r="38" spans="2:5" ht="176.5" x14ac:dyDescent="0.3">
      <c r="B38" s="15" t="s">
        <v>1856</v>
      </c>
      <c r="C38" s="8"/>
      <c r="D38" s="7" t="s">
        <v>2169</v>
      </c>
      <c r="E38" s="29" t="s">
        <v>2158</v>
      </c>
    </row>
    <row r="39" spans="2:5" ht="75" customHeight="1" x14ac:dyDescent="0.3">
      <c r="B39" s="231" t="s">
        <v>1857</v>
      </c>
      <c r="C39" s="286"/>
      <c r="D39" s="278" t="s">
        <v>81</v>
      </c>
      <c r="E39" s="29" t="s">
        <v>282</v>
      </c>
    </row>
    <row r="40" spans="2:5" ht="18.75" customHeight="1" x14ac:dyDescent="0.3">
      <c r="B40" s="231"/>
      <c r="C40" s="286"/>
      <c r="D40" s="278"/>
      <c r="E40" s="29" t="s">
        <v>283</v>
      </c>
    </row>
    <row r="41" spans="2:5" ht="36" x14ac:dyDescent="0.3">
      <c r="B41" s="16" t="s">
        <v>1858</v>
      </c>
      <c r="C41" s="10" t="s">
        <v>1859</v>
      </c>
      <c r="D41" s="9" t="s">
        <v>196</v>
      </c>
      <c r="E41" s="29" t="s">
        <v>2159</v>
      </c>
    </row>
    <row r="42" spans="2:5" ht="75" customHeight="1" x14ac:dyDescent="0.3">
      <c r="B42" s="232" t="s">
        <v>1860</v>
      </c>
      <c r="C42" s="286"/>
      <c r="D42" s="278" t="s">
        <v>83</v>
      </c>
      <c r="E42" s="30" t="s">
        <v>286</v>
      </c>
    </row>
    <row r="43" spans="2:5" ht="18.75" customHeight="1" x14ac:dyDescent="0.3">
      <c r="B43" s="232"/>
      <c r="C43" s="286"/>
      <c r="D43" s="278"/>
      <c r="E43" s="29" t="s">
        <v>284</v>
      </c>
    </row>
    <row r="44" spans="2:5" ht="18.75" customHeight="1" x14ac:dyDescent="0.3">
      <c r="B44" s="232"/>
      <c r="C44" s="286"/>
      <c r="D44" s="278"/>
      <c r="E44" s="29" t="s">
        <v>285</v>
      </c>
    </row>
    <row r="45" spans="2:5" ht="56.25" customHeight="1" x14ac:dyDescent="0.3">
      <c r="B45" s="218" t="s">
        <v>1861</v>
      </c>
      <c r="C45" s="145"/>
      <c r="D45" s="278" t="s">
        <v>85</v>
      </c>
      <c r="E45" s="29" t="s">
        <v>663</v>
      </c>
    </row>
    <row r="46" spans="2:5" ht="18.75" customHeight="1" x14ac:dyDescent="0.3">
      <c r="B46" s="219"/>
      <c r="C46" s="147"/>
      <c r="D46" s="278"/>
      <c r="E46" s="29" t="s">
        <v>1862</v>
      </c>
    </row>
    <row r="47" spans="2:5" ht="75" customHeight="1" x14ac:dyDescent="0.3">
      <c r="B47" s="193" t="s">
        <v>1863</v>
      </c>
      <c r="C47" s="145"/>
      <c r="D47" s="278" t="s">
        <v>87</v>
      </c>
      <c r="E47" s="29" t="s">
        <v>663</v>
      </c>
    </row>
    <row r="48" spans="2:5" ht="18.75" customHeight="1" x14ac:dyDescent="0.3">
      <c r="B48" s="195"/>
      <c r="C48" s="147"/>
      <c r="D48" s="278"/>
      <c r="E48" s="29" t="s">
        <v>1862</v>
      </c>
    </row>
    <row r="49" spans="2:5" ht="75" customHeight="1" x14ac:dyDescent="0.3">
      <c r="B49" s="193" t="s">
        <v>1864</v>
      </c>
      <c r="C49" s="145"/>
      <c r="D49" s="278" t="s">
        <v>89</v>
      </c>
      <c r="E49" s="29" t="s">
        <v>663</v>
      </c>
    </row>
    <row r="50" spans="2:5" ht="18.75" customHeight="1" x14ac:dyDescent="0.3">
      <c r="B50" s="195"/>
      <c r="C50" s="147"/>
      <c r="D50" s="278"/>
      <c r="E50" s="29" t="s">
        <v>1862</v>
      </c>
    </row>
    <row r="51" spans="2:5" ht="18.75" customHeight="1" x14ac:dyDescent="0.3">
      <c r="B51" s="193" t="s">
        <v>1865</v>
      </c>
      <c r="C51" s="145"/>
      <c r="D51" s="141" t="s">
        <v>2165</v>
      </c>
      <c r="E51" s="4" t="s">
        <v>664</v>
      </c>
    </row>
    <row r="52" spans="2:5" ht="18.75" customHeight="1" x14ac:dyDescent="0.3">
      <c r="B52" s="194"/>
      <c r="C52" s="146"/>
      <c r="D52" s="142"/>
      <c r="E52" s="4" t="s">
        <v>665</v>
      </c>
    </row>
    <row r="53" spans="2:5" ht="18.75" customHeight="1" x14ac:dyDescent="0.3">
      <c r="B53" s="194"/>
      <c r="C53" s="146"/>
      <c r="D53" s="142"/>
      <c r="E53" s="4" t="s">
        <v>666</v>
      </c>
    </row>
    <row r="54" spans="2:5" ht="18.75" customHeight="1" x14ac:dyDescent="0.3">
      <c r="B54" s="194"/>
      <c r="C54" s="146"/>
      <c r="D54" s="142"/>
      <c r="E54" s="4" t="s">
        <v>667</v>
      </c>
    </row>
    <row r="55" spans="2:5" ht="18.75" customHeight="1" x14ac:dyDescent="0.3">
      <c r="B55" s="194"/>
      <c r="C55" s="146"/>
      <c r="D55" s="142"/>
      <c r="E55" s="4" t="s">
        <v>668</v>
      </c>
    </row>
    <row r="56" spans="2:5" ht="18.75" customHeight="1" x14ac:dyDescent="0.3">
      <c r="B56" s="194"/>
      <c r="C56" s="146"/>
      <c r="D56" s="142"/>
      <c r="E56" s="4" t="s">
        <v>669</v>
      </c>
    </row>
    <row r="57" spans="2:5" ht="18.75" customHeight="1" x14ac:dyDescent="0.3">
      <c r="B57" s="194"/>
      <c r="C57" s="146"/>
      <c r="D57" s="142"/>
      <c r="E57" s="4" t="s">
        <v>670</v>
      </c>
    </row>
    <row r="58" spans="2:5" ht="18.75" customHeight="1" x14ac:dyDescent="0.3">
      <c r="B58" s="194"/>
      <c r="C58" s="146"/>
      <c r="D58" s="142"/>
      <c r="E58" s="4" t="s">
        <v>671</v>
      </c>
    </row>
    <row r="59" spans="2:5" ht="18.75" customHeight="1" x14ac:dyDescent="0.3">
      <c r="B59" s="194"/>
      <c r="C59" s="146"/>
      <c r="D59" s="142"/>
      <c r="E59" s="4" t="s">
        <v>678</v>
      </c>
    </row>
    <row r="60" spans="2:5" ht="18.75" customHeight="1" x14ac:dyDescent="0.3">
      <c r="B60" s="194"/>
      <c r="C60" s="146"/>
      <c r="D60" s="142"/>
      <c r="E60" s="4" t="s">
        <v>672</v>
      </c>
    </row>
    <row r="61" spans="2:5" ht="18.75" customHeight="1" x14ac:dyDescent="0.3">
      <c r="B61" s="194"/>
      <c r="C61" s="146"/>
      <c r="D61" s="142"/>
      <c r="E61" s="4" t="s">
        <v>673</v>
      </c>
    </row>
    <row r="62" spans="2:5" ht="18.75" customHeight="1" x14ac:dyDescent="0.3">
      <c r="B62" s="194"/>
      <c r="C62" s="146"/>
      <c r="D62" s="142"/>
      <c r="E62" s="4" t="s">
        <v>674</v>
      </c>
    </row>
    <row r="63" spans="2:5" ht="18.75" customHeight="1" x14ac:dyDescent="0.3">
      <c r="B63" s="194"/>
      <c r="C63" s="146"/>
      <c r="D63" s="142"/>
      <c r="E63" s="4" t="s">
        <v>675</v>
      </c>
    </row>
    <row r="64" spans="2:5" ht="18.75" customHeight="1" x14ac:dyDescent="0.3">
      <c r="B64" s="194"/>
      <c r="C64" s="146"/>
      <c r="D64" s="142"/>
      <c r="E64" s="4" t="s">
        <v>676</v>
      </c>
    </row>
    <row r="65" spans="2:5" ht="18.75" customHeight="1" x14ac:dyDescent="0.3">
      <c r="B65" s="195"/>
      <c r="C65" s="147"/>
      <c r="D65" s="143"/>
      <c r="E65" s="4" t="s">
        <v>677</v>
      </c>
    </row>
    <row r="66" spans="2:5" ht="56.25" customHeight="1" x14ac:dyDescent="0.3">
      <c r="B66" s="193" t="s">
        <v>1866</v>
      </c>
      <c r="C66" s="145"/>
      <c r="D66" s="141" t="s">
        <v>92</v>
      </c>
      <c r="E66" s="29" t="s">
        <v>282</v>
      </c>
    </row>
    <row r="67" spans="2:5" ht="18.75" customHeight="1" x14ac:dyDescent="0.3">
      <c r="B67" s="195"/>
      <c r="C67" s="147"/>
      <c r="D67" s="143"/>
      <c r="E67" s="29" t="s">
        <v>283</v>
      </c>
    </row>
    <row r="68" spans="2:5" ht="18.75" customHeight="1" x14ac:dyDescent="0.3">
      <c r="B68" s="193" t="s">
        <v>1867</v>
      </c>
      <c r="C68" s="145"/>
      <c r="D68" s="141" t="s">
        <v>94</v>
      </c>
      <c r="E68" s="29" t="s">
        <v>287</v>
      </c>
    </row>
    <row r="69" spans="2:5" ht="18.75" customHeight="1" x14ac:dyDescent="0.3">
      <c r="B69" s="194"/>
      <c r="C69" s="146"/>
      <c r="D69" s="142"/>
      <c r="E69" s="29" t="s">
        <v>783</v>
      </c>
    </row>
    <row r="70" spans="2:5" ht="18.75" customHeight="1" x14ac:dyDescent="0.3">
      <c r="B70" s="195"/>
      <c r="C70" s="147"/>
      <c r="D70" s="143"/>
      <c r="E70" s="29" t="s">
        <v>288</v>
      </c>
    </row>
    <row r="71" spans="2:5" ht="180" x14ac:dyDescent="0.3">
      <c r="B71" s="15" t="s">
        <v>1868</v>
      </c>
      <c r="C71" s="8" t="s">
        <v>1869</v>
      </c>
      <c r="D71" s="14" t="s">
        <v>237</v>
      </c>
      <c r="E71" s="29" t="s">
        <v>1870</v>
      </c>
    </row>
    <row r="72" spans="2:5" ht="150" customHeight="1" x14ac:dyDescent="0.3">
      <c r="B72" s="15" t="s">
        <v>1871</v>
      </c>
      <c r="C72" s="8"/>
      <c r="D72" s="7" t="s">
        <v>96</v>
      </c>
      <c r="E72" s="29" t="s">
        <v>686</v>
      </c>
    </row>
    <row r="73" spans="2:5" ht="36" x14ac:dyDescent="0.3">
      <c r="B73" s="15" t="s">
        <v>1872</v>
      </c>
      <c r="C73" s="8" t="s">
        <v>1873</v>
      </c>
      <c r="D73" s="9" t="s">
        <v>679</v>
      </c>
      <c r="E73" s="29" t="s">
        <v>281</v>
      </c>
    </row>
    <row r="74" spans="2:5" ht="36" x14ac:dyDescent="0.3">
      <c r="B74" s="15" t="s">
        <v>1874</v>
      </c>
      <c r="C74" s="8" t="s">
        <v>1875</v>
      </c>
      <c r="D74" s="9" t="s">
        <v>680</v>
      </c>
      <c r="E74" s="29" t="s">
        <v>281</v>
      </c>
    </row>
    <row r="75" spans="2:5" ht="36" x14ac:dyDescent="0.3">
      <c r="B75" s="15" t="s">
        <v>1876</v>
      </c>
      <c r="C75" s="8" t="s">
        <v>1877</v>
      </c>
      <c r="D75" s="9" t="s">
        <v>681</v>
      </c>
      <c r="E75" s="29" t="s">
        <v>281</v>
      </c>
    </row>
    <row r="76" spans="2:5" ht="36" x14ac:dyDescent="0.3">
      <c r="B76" s="15" t="s">
        <v>1878</v>
      </c>
      <c r="C76" s="8" t="s">
        <v>1879</v>
      </c>
      <c r="D76" s="9" t="s">
        <v>682</v>
      </c>
      <c r="E76" s="29" t="s">
        <v>281</v>
      </c>
    </row>
    <row r="77" spans="2:5" ht="36" x14ac:dyDescent="0.3">
      <c r="B77" s="15" t="s">
        <v>1880</v>
      </c>
      <c r="C77" s="8" t="s">
        <v>1881</v>
      </c>
      <c r="D77" s="9" t="s">
        <v>683</v>
      </c>
      <c r="E77" s="29" t="s">
        <v>281</v>
      </c>
    </row>
    <row r="78" spans="2:5" ht="36" x14ac:dyDescent="0.3">
      <c r="B78" s="15" t="s">
        <v>1882</v>
      </c>
      <c r="C78" s="8" t="s">
        <v>1883</v>
      </c>
      <c r="D78" s="9" t="s">
        <v>684</v>
      </c>
      <c r="E78" s="29" t="s">
        <v>281</v>
      </c>
    </row>
    <row r="79" spans="2:5" ht="18.75" customHeight="1" x14ac:dyDescent="0.3">
      <c r="B79" s="193" t="s">
        <v>1884</v>
      </c>
      <c r="C79" s="145"/>
      <c r="D79" s="141" t="s">
        <v>97</v>
      </c>
      <c r="E79" s="29" t="s">
        <v>282</v>
      </c>
    </row>
    <row r="80" spans="2:5" ht="18.75" customHeight="1" x14ac:dyDescent="0.3">
      <c r="B80" s="195"/>
      <c r="C80" s="147"/>
      <c r="D80" s="143"/>
      <c r="E80" s="29" t="s">
        <v>283</v>
      </c>
    </row>
    <row r="81" spans="2:5" ht="18.75" customHeight="1" x14ac:dyDescent="0.3">
      <c r="B81" s="193" t="s">
        <v>1885</v>
      </c>
      <c r="C81" s="145"/>
      <c r="D81" s="278" t="s">
        <v>289</v>
      </c>
      <c r="E81" s="29" t="s">
        <v>282</v>
      </c>
    </row>
    <row r="82" spans="2:5" ht="18.75" customHeight="1" x14ac:dyDescent="0.3">
      <c r="B82" s="195"/>
      <c r="C82" s="147"/>
      <c r="D82" s="278"/>
      <c r="E82" s="29" t="s">
        <v>283</v>
      </c>
    </row>
    <row r="83" spans="2:5" ht="56.25" customHeight="1" x14ac:dyDescent="0.3">
      <c r="B83" s="193" t="s">
        <v>1886</v>
      </c>
      <c r="C83" s="145" t="s">
        <v>1887</v>
      </c>
      <c r="D83" s="279" t="s">
        <v>197</v>
      </c>
      <c r="E83" s="29" t="s">
        <v>290</v>
      </c>
    </row>
    <row r="84" spans="2:5" ht="18.75" customHeight="1" x14ac:dyDescent="0.3">
      <c r="B84" s="195"/>
      <c r="C84" s="147"/>
      <c r="D84" s="279"/>
      <c r="E84" s="29" t="s">
        <v>291</v>
      </c>
    </row>
    <row r="85" spans="2:5" ht="56.25" customHeight="1" x14ac:dyDescent="0.3">
      <c r="B85" s="193" t="s">
        <v>1888</v>
      </c>
      <c r="C85" s="145" t="s">
        <v>1889</v>
      </c>
      <c r="D85" s="279" t="s">
        <v>198</v>
      </c>
      <c r="E85" s="29" t="s">
        <v>687</v>
      </c>
    </row>
    <row r="86" spans="2:5" ht="18.75" customHeight="1" x14ac:dyDescent="0.3">
      <c r="B86" s="195"/>
      <c r="C86" s="147"/>
      <c r="D86" s="279"/>
      <c r="E86" s="29" t="s">
        <v>283</v>
      </c>
    </row>
    <row r="87" spans="2:5" ht="56.25" customHeight="1" x14ac:dyDescent="0.3">
      <c r="B87" s="193" t="s">
        <v>1890</v>
      </c>
      <c r="C87" s="145" t="s">
        <v>1891</v>
      </c>
      <c r="D87" s="279" t="s">
        <v>199</v>
      </c>
      <c r="E87" s="29" t="s">
        <v>657</v>
      </c>
    </row>
    <row r="88" spans="2:5" ht="18.75" customHeight="1" x14ac:dyDescent="0.3">
      <c r="B88" s="195"/>
      <c r="C88" s="147"/>
      <c r="D88" s="279"/>
      <c r="E88" s="29" t="s">
        <v>283</v>
      </c>
    </row>
    <row r="89" spans="2:5" ht="90" x14ac:dyDescent="0.3">
      <c r="B89" s="15" t="s">
        <v>1892</v>
      </c>
      <c r="C89" s="8" t="s">
        <v>1893</v>
      </c>
      <c r="D89" s="9" t="s">
        <v>689</v>
      </c>
      <c r="E89" s="29" t="s">
        <v>688</v>
      </c>
    </row>
    <row r="90" spans="2:5" ht="56.25" customHeight="1" x14ac:dyDescent="0.3">
      <c r="B90" s="193" t="s">
        <v>1894</v>
      </c>
      <c r="C90" s="145"/>
      <c r="D90" s="278" t="s">
        <v>102</v>
      </c>
      <c r="E90" s="29" t="s">
        <v>282</v>
      </c>
    </row>
    <row r="91" spans="2:5" ht="18.75" customHeight="1" x14ac:dyDescent="0.3">
      <c r="B91" s="195"/>
      <c r="C91" s="147"/>
      <c r="D91" s="278"/>
      <c r="E91" s="29" t="s">
        <v>283</v>
      </c>
    </row>
    <row r="92" spans="2:5" ht="54" x14ac:dyDescent="0.3">
      <c r="B92" s="15" t="s">
        <v>1895</v>
      </c>
      <c r="C92" s="8" t="s">
        <v>1896</v>
      </c>
      <c r="D92" s="9" t="s">
        <v>200</v>
      </c>
      <c r="E92" s="29" t="s">
        <v>2160</v>
      </c>
    </row>
    <row r="93" spans="2:5" ht="18.75" customHeight="1" x14ac:dyDescent="0.3">
      <c r="B93" s="193" t="s">
        <v>1897</v>
      </c>
      <c r="C93" s="145"/>
      <c r="D93" s="278" t="s">
        <v>104</v>
      </c>
      <c r="E93" s="29" t="s">
        <v>292</v>
      </c>
    </row>
    <row r="94" spans="2:5" ht="18.75" customHeight="1" x14ac:dyDescent="0.3">
      <c r="B94" s="194"/>
      <c r="C94" s="146"/>
      <c r="D94" s="278"/>
      <c r="E94" s="29" t="s">
        <v>293</v>
      </c>
    </row>
    <row r="95" spans="2:5" ht="18.75" customHeight="1" x14ac:dyDescent="0.3">
      <c r="B95" s="194"/>
      <c r="C95" s="146"/>
      <c r="D95" s="278"/>
      <c r="E95" s="29" t="s">
        <v>294</v>
      </c>
    </row>
    <row r="96" spans="2:5" ht="18.75" customHeight="1" x14ac:dyDescent="0.3">
      <c r="B96" s="195"/>
      <c r="C96" s="147"/>
      <c r="D96" s="278"/>
      <c r="E96" s="29" t="s">
        <v>295</v>
      </c>
    </row>
    <row r="97" spans="2:5" ht="75" customHeight="1" x14ac:dyDescent="0.3">
      <c r="B97" s="193" t="s">
        <v>1898</v>
      </c>
      <c r="C97" s="145"/>
      <c r="D97" s="278" t="s">
        <v>2170</v>
      </c>
      <c r="E97" s="29" t="s">
        <v>282</v>
      </c>
    </row>
    <row r="98" spans="2:5" ht="18.75" customHeight="1" x14ac:dyDescent="0.3">
      <c r="B98" s="195"/>
      <c r="C98" s="147"/>
      <c r="D98" s="278"/>
      <c r="E98" s="29" t="s">
        <v>283</v>
      </c>
    </row>
    <row r="99" spans="2:5" ht="18.75" customHeight="1" x14ac:dyDescent="0.3">
      <c r="B99" s="193" t="s">
        <v>1899</v>
      </c>
      <c r="C99" s="145" t="s">
        <v>1900</v>
      </c>
      <c r="D99" s="279" t="s">
        <v>201</v>
      </c>
      <c r="E99" s="29" t="s">
        <v>296</v>
      </c>
    </row>
    <row r="100" spans="2:5" ht="18.75" customHeight="1" x14ac:dyDescent="0.3">
      <c r="B100" s="194"/>
      <c r="C100" s="146"/>
      <c r="D100" s="279"/>
      <c r="E100" s="29" t="s">
        <v>297</v>
      </c>
    </row>
    <row r="101" spans="2:5" ht="18.75" customHeight="1" x14ac:dyDescent="0.3">
      <c r="B101" s="195"/>
      <c r="C101" s="147"/>
      <c r="D101" s="279"/>
      <c r="E101" s="29" t="s">
        <v>258</v>
      </c>
    </row>
    <row r="102" spans="2:5" ht="18.75" customHeight="1" x14ac:dyDescent="0.3">
      <c r="B102" s="193" t="s">
        <v>1901</v>
      </c>
      <c r="C102" s="145" t="s">
        <v>1902</v>
      </c>
      <c r="D102" s="279" t="s">
        <v>202</v>
      </c>
      <c r="E102" s="29" t="s">
        <v>296</v>
      </c>
    </row>
    <row r="103" spans="2:5" ht="18.75" customHeight="1" x14ac:dyDescent="0.3">
      <c r="B103" s="194"/>
      <c r="C103" s="146"/>
      <c r="D103" s="279"/>
      <c r="E103" s="29" t="s">
        <v>297</v>
      </c>
    </row>
    <row r="104" spans="2:5" ht="18.75" customHeight="1" x14ac:dyDescent="0.3">
      <c r="B104" s="195"/>
      <c r="C104" s="147"/>
      <c r="D104" s="279"/>
      <c r="E104" s="29" t="s">
        <v>258</v>
      </c>
    </row>
    <row r="105" spans="2:5" ht="56.25" customHeight="1" x14ac:dyDescent="0.3">
      <c r="B105" s="193" t="s">
        <v>1903</v>
      </c>
      <c r="C105" s="145" t="s">
        <v>1904</v>
      </c>
      <c r="D105" s="279" t="s">
        <v>203</v>
      </c>
      <c r="E105" s="29" t="s">
        <v>657</v>
      </c>
    </row>
    <row r="106" spans="2:5" ht="18.75" customHeight="1" x14ac:dyDescent="0.3">
      <c r="B106" s="195"/>
      <c r="C106" s="147"/>
      <c r="D106" s="279"/>
      <c r="E106" s="29" t="s">
        <v>298</v>
      </c>
    </row>
    <row r="107" spans="2:5" ht="75" customHeight="1" x14ac:dyDescent="0.3">
      <c r="B107" s="193" t="s">
        <v>1905</v>
      </c>
      <c r="C107" s="145" t="s">
        <v>1906</v>
      </c>
      <c r="D107" s="279" t="s">
        <v>204</v>
      </c>
      <c r="E107" s="29" t="s">
        <v>657</v>
      </c>
    </row>
    <row r="108" spans="2:5" ht="18.75" customHeight="1" x14ac:dyDescent="0.3">
      <c r="B108" s="195"/>
      <c r="C108" s="147"/>
      <c r="D108" s="279"/>
      <c r="E108" s="29" t="s">
        <v>298</v>
      </c>
    </row>
    <row r="109" spans="2:5" ht="56.25" customHeight="1" x14ac:dyDescent="0.3">
      <c r="B109" s="193" t="s">
        <v>1907</v>
      </c>
      <c r="C109" s="145" t="s">
        <v>1908</v>
      </c>
      <c r="D109" s="279" t="s">
        <v>205</v>
      </c>
      <c r="E109" s="29" t="s">
        <v>657</v>
      </c>
    </row>
    <row r="110" spans="2:5" ht="18.75" customHeight="1" x14ac:dyDescent="0.3">
      <c r="B110" s="195"/>
      <c r="C110" s="147"/>
      <c r="D110" s="279"/>
      <c r="E110" s="29" t="s">
        <v>298</v>
      </c>
    </row>
    <row r="111" spans="2:5" ht="112.5" customHeight="1" x14ac:dyDescent="0.3">
      <c r="B111" s="193" t="s">
        <v>1909</v>
      </c>
      <c r="C111" s="145"/>
      <c r="D111" s="278" t="s">
        <v>59</v>
      </c>
      <c r="E111" s="29" t="s">
        <v>299</v>
      </c>
    </row>
    <row r="112" spans="2:5" ht="18.75" customHeight="1" x14ac:dyDescent="0.3">
      <c r="B112" s="194"/>
      <c r="C112" s="146"/>
      <c r="D112" s="278"/>
      <c r="E112" s="29" t="s">
        <v>300</v>
      </c>
    </row>
    <row r="113" spans="2:5" ht="18.75" customHeight="1" x14ac:dyDescent="0.3">
      <c r="B113" s="194"/>
      <c r="C113" s="146"/>
      <c r="D113" s="278"/>
      <c r="E113" s="29" t="s">
        <v>301</v>
      </c>
    </row>
    <row r="114" spans="2:5" ht="18.75" customHeight="1" x14ac:dyDescent="0.3">
      <c r="B114" s="195"/>
      <c r="C114" s="147"/>
      <c r="D114" s="278"/>
      <c r="E114" s="29" t="s">
        <v>298</v>
      </c>
    </row>
    <row r="115" spans="2:5" ht="56.25" customHeight="1" x14ac:dyDescent="0.3">
      <c r="B115" s="193" t="s">
        <v>1910</v>
      </c>
      <c r="C115" s="145"/>
      <c r="D115" s="278" t="s">
        <v>40</v>
      </c>
      <c r="E115" s="29" t="s">
        <v>657</v>
      </c>
    </row>
    <row r="116" spans="2:5" ht="18.75" customHeight="1" x14ac:dyDescent="0.3">
      <c r="B116" s="195"/>
      <c r="C116" s="147"/>
      <c r="D116" s="278"/>
      <c r="E116" s="29" t="s">
        <v>298</v>
      </c>
    </row>
    <row r="117" spans="2:5" ht="56.25" customHeight="1" x14ac:dyDescent="0.3">
      <c r="B117" s="193" t="s">
        <v>1911</v>
      </c>
      <c r="C117" s="145"/>
      <c r="D117" s="278" t="s">
        <v>111</v>
      </c>
      <c r="E117" s="29" t="s">
        <v>657</v>
      </c>
    </row>
    <row r="118" spans="2:5" ht="18.75" customHeight="1" x14ac:dyDescent="0.3">
      <c r="B118" s="195"/>
      <c r="C118" s="147"/>
      <c r="D118" s="278"/>
      <c r="E118" s="29" t="s">
        <v>298</v>
      </c>
    </row>
    <row r="119" spans="2:5" ht="90" x14ac:dyDescent="0.3">
      <c r="B119" s="15" t="s">
        <v>1912</v>
      </c>
      <c r="C119" s="8" t="s">
        <v>1913</v>
      </c>
      <c r="D119" s="9" t="s">
        <v>2172</v>
      </c>
      <c r="E119" s="29" t="s">
        <v>2160</v>
      </c>
    </row>
    <row r="120" spans="2:5" ht="18.75" customHeight="1" x14ac:dyDescent="0.3">
      <c r="B120" s="193" t="s">
        <v>1914</v>
      </c>
      <c r="C120" s="145"/>
      <c r="D120" s="278" t="s">
        <v>113</v>
      </c>
      <c r="E120" s="29" t="s">
        <v>282</v>
      </c>
    </row>
    <row r="121" spans="2:5" ht="18.75" customHeight="1" x14ac:dyDescent="0.3">
      <c r="B121" s="195"/>
      <c r="C121" s="147"/>
      <c r="D121" s="278"/>
      <c r="E121" s="29" t="s">
        <v>283</v>
      </c>
    </row>
    <row r="122" spans="2:5" ht="18.75" customHeight="1" x14ac:dyDescent="0.3">
      <c r="B122" s="193" t="s">
        <v>1915</v>
      </c>
      <c r="C122" s="145"/>
      <c r="D122" s="278" t="s">
        <v>240</v>
      </c>
      <c r="E122" s="29" t="s">
        <v>302</v>
      </c>
    </row>
    <row r="123" spans="2:5" ht="18.75" customHeight="1" x14ac:dyDescent="0.3">
      <c r="B123" s="194"/>
      <c r="C123" s="146"/>
      <c r="D123" s="278"/>
      <c r="E123" s="29" t="s">
        <v>303</v>
      </c>
    </row>
    <row r="124" spans="2:5" ht="18.75" customHeight="1" x14ac:dyDescent="0.3">
      <c r="B124" s="194"/>
      <c r="C124" s="146"/>
      <c r="D124" s="278"/>
      <c r="E124" s="29" t="s">
        <v>304</v>
      </c>
    </row>
    <row r="125" spans="2:5" ht="18.75" customHeight="1" x14ac:dyDescent="0.3">
      <c r="B125" s="194"/>
      <c r="C125" s="146"/>
      <c r="D125" s="278"/>
      <c r="E125" s="29" t="s">
        <v>305</v>
      </c>
    </row>
    <row r="126" spans="2:5" ht="18.75" customHeight="1" x14ac:dyDescent="0.3">
      <c r="B126" s="194"/>
      <c r="C126" s="146"/>
      <c r="D126" s="278"/>
      <c r="E126" s="29" t="s">
        <v>306</v>
      </c>
    </row>
    <row r="127" spans="2:5" ht="18.75" customHeight="1" x14ac:dyDescent="0.3">
      <c r="B127" s="194"/>
      <c r="C127" s="146"/>
      <c r="D127" s="278"/>
      <c r="E127" s="29" t="s">
        <v>304</v>
      </c>
    </row>
    <row r="128" spans="2:5" ht="18.75" customHeight="1" x14ac:dyDescent="0.3">
      <c r="B128" s="194"/>
      <c r="C128" s="146"/>
      <c r="D128" s="278"/>
      <c r="E128" s="29" t="s">
        <v>303</v>
      </c>
    </row>
    <row r="129" spans="2:5" ht="18.75" customHeight="1" x14ac:dyDescent="0.3">
      <c r="B129" s="194"/>
      <c r="C129" s="146"/>
      <c r="D129" s="278"/>
      <c r="E129" s="29" t="s">
        <v>307</v>
      </c>
    </row>
    <row r="130" spans="2:5" ht="18.75" customHeight="1" x14ac:dyDescent="0.3">
      <c r="B130" s="194"/>
      <c r="C130" s="146"/>
      <c r="D130" s="278"/>
      <c r="E130" s="29" t="s">
        <v>308</v>
      </c>
    </row>
    <row r="131" spans="2:5" ht="18.75" customHeight="1" x14ac:dyDescent="0.3">
      <c r="B131" s="194"/>
      <c r="C131" s="146"/>
      <c r="D131" s="278"/>
      <c r="E131" s="29" t="s">
        <v>309</v>
      </c>
    </row>
    <row r="132" spans="2:5" ht="18.75" customHeight="1" x14ac:dyDescent="0.3">
      <c r="B132" s="194"/>
      <c r="C132" s="146"/>
      <c r="D132" s="278"/>
      <c r="E132" s="29" t="s">
        <v>306</v>
      </c>
    </row>
    <row r="133" spans="2:5" ht="18.75" customHeight="1" x14ac:dyDescent="0.3">
      <c r="B133" s="194"/>
      <c r="C133" s="146"/>
      <c r="D133" s="278"/>
      <c r="E133" s="29" t="s">
        <v>304</v>
      </c>
    </row>
    <row r="134" spans="2:5" ht="18.75" customHeight="1" x14ac:dyDescent="0.3">
      <c r="B134" s="194"/>
      <c r="C134" s="146"/>
      <c r="D134" s="278"/>
      <c r="E134" s="29" t="s">
        <v>303</v>
      </c>
    </row>
    <row r="135" spans="2:5" ht="18.75" customHeight="1" x14ac:dyDescent="0.3">
      <c r="B135" s="194"/>
      <c r="C135" s="146"/>
      <c r="D135" s="278"/>
      <c r="E135" s="29" t="s">
        <v>307</v>
      </c>
    </row>
    <row r="136" spans="2:5" ht="18.75" customHeight="1" x14ac:dyDescent="0.3">
      <c r="B136" s="194"/>
      <c r="C136" s="146"/>
      <c r="D136" s="278"/>
      <c r="E136" s="29" t="s">
        <v>308</v>
      </c>
    </row>
    <row r="137" spans="2:5" ht="18.75" customHeight="1" x14ac:dyDescent="0.3">
      <c r="B137" s="195"/>
      <c r="C137" s="147"/>
      <c r="D137" s="278"/>
      <c r="E137" s="29" t="s">
        <v>279</v>
      </c>
    </row>
    <row r="138" spans="2:5" ht="56.25" customHeight="1" x14ac:dyDescent="0.3">
      <c r="B138" s="193" t="s">
        <v>1916</v>
      </c>
      <c r="C138" s="145"/>
      <c r="D138" s="278" t="s">
        <v>2171</v>
      </c>
      <c r="E138" s="31" t="s">
        <v>692</v>
      </c>
    </row>
    <row r="139" spans="2:5" ht="18.75" customHeight="1" x14ac:dyDescent="0.3">
      <c r="B139" s="195"/>
      <c r="C139" s="147"/>
      <c r="D139" s="278"/>
      <c r="E139" s="31" t="s">
        <v>280</v>
      </c>
    </row>
    <row r="140" spans="2:5" ht="93.75" customHeight="1" x14ac:dyDescent="0.3">
      <c r="B140" s="193" t="s">
        <v>1917</v>
      </c>
      <c r="C140" s="145"/>
      <c r="D140" s="278" t="s">
        <v>116</v>
      </c>
      <c r="E140" s="29" t="s">
        <v>693</v>
      </c>
    </row>
    <row r="141" spans="2:5" ht="18.75" customHeight="1" x14ac:dyDescent="0.3">
      <c r="B141" s="195"/>
      <c r="C141" s="147"/>
      <c r="D141" s="278"/>
      <c r="E141" s="29" t="s">
        <v>283</v>
      </c>
    </row>
    <row r="142" spans="2:5" ht="93.75" customHeight="1" x14ac:dyDescent="0.3">
      <c r="B142" s="193" t="s">
        <v>1918</v>
      </c>
      <c r="C142" s="145"/>
      <c r="D142" s="278" t="s">
        <v>117</v>
      </c>
      <c r="E142" s="29" t="s">
        <v>693</v>
      </c>
    </row>
    <row r="143" spans="2:5" ht="18.75" customHeight="1" x14ac:dyDescent="0.3">
      <c r="B143" s="195"/>
      <c r="C143" s="147"/>
      <c r="D143" s="278"/>
      <c r="E143" s="29" t="s">
        <v>283</v>
      </c>
    </row>
    <row r="144" spans="2:5" ht="18.75" customHeight="1" x14ac:dyDescent="0.3">
      <c r="B144" s="193" t="s">
        <v>1919</v>
      </c>
      <c r="C144" s="145"/>
      <c r="D144" s="278" t="s">
        <v>241</v>
      </c>
      <c r="E144" s="29" t="s">
        <v>311</v>
      </c>
    </row>
    <row r="145" spans="2:5" ht="18.75" customHeight="1" x14ac:dyDescent="0.3">
      <c r="B145" s="194"/>
      <c r="C145" s="146"/>
      <c r="D145" s="278"/>
      <c r="E145" s="29" t="s">
        <v>312</v>
      </c>
    </row>
    <row r="146" spans="2:5" ht="18.75" customHeight="1" x14ac:dyDescent="0.3">
      <c r="B146" s="194"/>
      <c r="C146" s="146"/>
      <c r="D146" s="278"/>
      <c r="E146" s="29" t="s">
        <v>313</v>
      </c>
    </row>
    <row r="147" spans="2:5" ht="18.75" customHeight="1" x14ac:dyDescent="0.3">
      <c r="B147" s="194"/>
      <c r="C147" s="146"/>
      <c r="D147" s="278"/>
      <c r="E147" s="29" t="s">
        <v>314</v>
      </c>
    </row>
    <row r="148" spans="2:5" ht="18.75" customHeight="1" x14ac:dyDescent="0.3">
      <c r="B148" s="194"/>
      <c r="C148" s="146"/>
      <c r="D148" s="278"/>
      <c r="E148" s="29" t="s">
        <v>315</v>
      </c>
    </row>
    <row r="149" spans="2:5" ht="18.75" customHeight="1" x14ac:dyDescent="0.3">
      <c r="B149" s="194"/>
      <c r="C149" s="146"/>
      <c r="D149" s="278"/>
      <c r="E149" s="29" t="s">
        <v>316</v>
      </c>
    </row>
    <row r="150" spans="2:5" ht="18.75" customHeight="1" x14ac:dyDescent="0.3">
      <c r="B150" s="194"/>
      <c r="C150" s="146"/>
      <c r="D150" s="278"/>
      <c r="E150" s="29" t="s">
        <v>312</v>
      </c>
    </row>
    <row r="151" spans="2:5" ht="18.75" customHeight="1" x14ac:dyDescent="0.3">
      <c r="B151" s="194"/>
      <c r="C151" s="146"/>
      <c r="D151" s="278"/>
      <c r="E151" s="29" t="s">
        <v>313</v>
      </c>
    </row>
    <row r="152" spans="2:5" ht="18.75" customHeight="1" x14ac:dyDescent="0.3">
      <c r="B152" s="194"/>
      <c r="C152" s="146"/>
      <c r="D152" s="278"/>
      <c r="E152" s="29" t="s">
        <v>314</v>
      </c>
    </row>
    <row r="153" spans="2:5" ht="18.75" customHeight="1" x14ac:dyDescent="0.3">
      <c r="B153" s="194"/>
      <c r="C153" s="146"/>
      <c r="D153" s="278"/>
      <c r="E153" s="29" t="s">
        <v>315</v>
      </c>
    </row>
    <row r="154" spans="2:5" ht="18.75" customHeight="1" x14ac:dyDescent="0.3">
      <c r="B154" s="194"/>
      <c r="C154" s="146"/>
      <c r="D154" s="278"/>
      <c r="E154" s="29" t="s">
        <v>309</v>
      </c>
    </row>
    <row r="155" spans="2:5" ht="18.75" customHeight="1" x14ac:dyDescent="0.3">
      <c r="B155" s="194"/>
      <c r="C155" s="146"/>
      <c r="D155" s="278"/>
      <c r="E155" s="29" t="s">
        <v>317</v>
      </c>
    </row>
    <row r="156" spans="2:5" ht="18.75" customHeight="1" x14ac:dyDescent="0.3">
      <c r="B156" s="194"/>
      <c r="C156" s="146"/>
      <c r="D156" s="278"/>
      <c r="E156" s="29" t="s">
        <v>318</v>
      </c>
    </row>
    <row r="157" spans="2:5" ht="18.75" customHeight="1" x14ac:dyDescent="0.3">
      <c r="B157" s="194"/>
      <c r="C157" s="146"/>
      <c r="D157" s="278"/>
      <c r="E157" s="29" t="s">
        <v>314</v>
      </c>
    </row>
    <row r="158" spans="2:5" ht="18.75" customHeight="1" x14ac:dyDescent="0.3">
      <c r="B158" s="194"/>
      <c r="C158" s="146"/>
      <c r="D158" s="278"/>
      <c r="E158" s="29" t="s">
        <v>315</v>
      </c>
    </row>
    <row r="159" spans="2:5" ht="18.75" customHeight="1" x14ac:dyDescent="0.3">
      <c r="B159" s="194"/>
      <c r="C159" s="146"/>
      <c r="D159" s="278"/>
      <c r="E159" s="29" t="s">
        <v>1862</v>
      </c>
    </row>
    <row r="160" spans="2:5" ht="18.75" customHeight="1" x14ac:dyDescent="0.3">
      <c r="B160" s="195"/>
      <c r="C160" s="147"/>
      <c r="D160" s="278"/>
      <c r="E160" s="29" t="s">
        <v>319</v>
      </c>
    </row>
    <row r="161" spans="2:5" ht="93.75" customHeight="1" x14ac:dyDescent="0.3">
      <c r="B161" s="193" t="s">
        <v>1920</v>
      </c>
      <c r="C161" s="213"/>
      <c r="D161" s="278" t="s">
        <v>60</v>
      </c>
      <c r="E161" s="31" t="s">
        <v>1921</v>
      </c>
    </row>
    <row r="162" spans="2:5" ht="18.75" customHeight="1" x14ac:dyDescent="0.3">
      <c r="B162" s="195"/>
      <c r="C162" s="215"/>
      <c r="D162" s="278"/>
      <c r="E162" s="31" t="s">
        <v>1922</v>
      </c>
    </row>
    <row r="163" spans="2:5" ht="56.25" customHeight="1" x14ac:dyDescent="0.3">
      <c r="B163" s="193" t="s">
        <v>1923</v>
      </c>
      <c r="C163" s="213"/>
      <c r="D163" s="278" t="s">
        <v>122</v>
      </c>
      <c r="E163" s="29" t="s">
        <v>2163</v>
      </c>
    </row>
    <row r="164" spans="2:5" ht="18.75" customHeight="1" x14ac:dyDescent="0.3">
      <c r="B164" s="195"/>
      <c r="C164" s="215"/>
      <c r="D164" s="278"/>
      <c r="E164" s="29" t="s">
        <v>283</v>
      </c>
    </row>
    <row r="165" spans="2:5" ht="18.75" customHeight="1" x14ac:dyDescent="0.3">
      <c r="B165" s="193" t="s">
        <v>1924</v>
      </c>
      <c r="C165" s="213"/>
      <c r="D165" s="278" t="s">
        <v>124</v>
      </c>
      <c r="E165" s="29" t="s">
        <v>694</v>
      </c>
    </row>
    <row r="166" spans="2:5" ht="18.75" customHeight="1" x14ac:dyDescent="0.3">
      <c r="B166" s="194"/>
      <c r="C166" s="214"/>
      <c r="D166" s="278"/>
      <c r="E166" s="29" t="s">
        <v>695</v>
      </c>
    </row>
    <row r="167" spans="2:5" ht="18.75" customHeight="1" x14ac:dyDescent="0.3">
      <c r="B167" s="194"/>
      <c r="C167" s="214"/>
      <c r="D167" s="278"/>
      <c r="E167" s="29" t="s">
        <v>2161</v>
      </c>
    </row>
    <row r="168" spans="2:5" ht="18.75" customHeight="1" x14ac:dyDescent="0.3">
      <c r="B168" s="195"/>
      <c r="C168" s="215"/>
      <c r="D168" s="278"/>
      <c r="E168" s="29" t="s">
        <v>283</v>
      </c>
    </row>
    <row r="169" spans="2:5" ht="56.25" customHeight="1" x14ac:dyDescent="0.3">
      <c r="B169" s="193" t="s">
        <v>1925</v>
      </c>
      <c r="C169" s="213"/>
      <c r="D169" s="278" t="s">
        <v>126</v>
      </c>
      <c r="E169" s="29" t="s">
        <v>2162</v>
      </c>
    </row>
    <row r="170" spans="2:5" ht="18.75" customHeight="1" x14ac:dyDescent="0.3">
      <c r="B170" s="195"/>
      <c r="C170" s="215"/>
      <c r="D170" s="278"/>
      <c r="E170" s="29" t="s">
        <v>283</v>
      </c>
    </row>
    <row r="171" spans="2:5" ht="112.5" customHeight="1" x14ac:dyDescent="0.3">
      <c r="B171" s="193" t="s">
        <v>1926</v>
      </c>
      <c r="C171" s="213"/>
      <c r="D171" s="278" t="s">
        <v>2174</v>
      </c>
      <c r="E171" s="29" t="s">
        <v>282</v>
      </c>
    </row>
    <row r="172" spans="2:5" ht="18.75" customHeight="1" x14ac:dyDescent="0.3">
      <c r="B172" s="195"/>
      <c r="C172" s="215"/>
      <c r="D172" s="278"/>
      <c r="E172" s="29" t="s">
        <v>283</v>
      </c>
    </row>
    <row r="173" spans="2:5" ht="93.75" customHeight="1" x14ac:dyDescent="0.3">
      <c r="B173" s="15" t="s">
        <v>1927</v>
      </c>
      <c r="C173" s="10" t="s">
        <v>1928</v>
      </c>
      <c r="D173" s="9" t="s">
        <v>206</v>
      </c>
      <c r="E173" s="29" t="s">
        <v>696</v>
      </c>
    </row>
    <row r="174" spans="2:5" ht="189" customHeight="1" x14ac:dyDescent="0.3">
      <c r="B174" s="218" t="s">
        <v>1929</v>
      </c>
      <c r="C174" s="213" t="s">
        <v>1930</v>
      </c>
      <c r="D174" s="279" t="s">
        <v>238</v>
      </c>
      <c r="E174" s="29" t="s">
        <v>696</v>
      </c>
    </row>
    <row r="175" spans="2:5" ht="18.75" customHeight="1" x14ac:dyDescent="0.3">
      <c r="B175" s="219"/>
      <c r="C175" s="215"/>
      <c r="D175" s="279"/>
      <c r="E175" s="29" t="s">
        <v>320</v>
      </c>
    </row>
    <row r="176" spans="2:5" ht="56.25" customHeight="1" x14ac:dyDescent="0.3">
      <c r="B176" s="218" t="s">
        <v>1931</v>
      </c>
      <c r="C176" s="145"/>
      <c r="D176" s="278" t="s">
        <v>129</v>
      </c>
      <c r="E176" s="29" t="s">
        <v>282</v>
      </c>
    </row>
    <row r="177" spans="2:5" ht="18.75" customHeight="1" x14ac:dyDescent="0.3">
      <c r="B177" s="219"/>
      <c r="C177" s="147"/>
      <c r="D177" s="278"/>
      <c r="E177" s="29" t="s">
        <v>283</v>
      </c>
    </row>
    <row r="178" spans="2:5" ht="87.5" x14ac:dyDescent="0.3">
      <c r="B178" s="16" t="s">
        <v>1932</v>
      </c>
      <c r="C178" s="10"/>
      <c r="D178" s="7" t="s">
        <v>131</v>
      </c>
      <c r="E178" s="29" t="s">
        <v>321</v>
      </c>
    </row>
    <row r="179" spans="2:5" ht="131.25" customHeight="1" x14ac:dyDescent="0.3">
      <c r="B179" s="218" t="s">
        <v>1933</v>
      </c>
      <c r="C179" s="145"/>
      <c r="D179" s="278" t="s">
        <v>133</v>
      </c>
      <c r="E179" s="29" t="s">
        <v>657</v>
      </c>
    </row>
    <row r="180" spans="2:5" ht="18.75" customHeight="1" x14ac:dyDescent="0.3">
      <c r="B180" s="219"/>
      <c r="C180" s="147"/>
      <c r="D180" s="278"/>
      <c r="E180" s="29" t="s">
        <v>699</v>
      </c>
    </row>
    <row r="181" spans="2:5" ht="56.25" customHeight="1" x14ac:dyDescent="0.3">
      <c r="B181" s="218" t="s">
        <v>1934</v>
      </c>
      <c r="C181" s="145"/>
      <c r="D181" s="278" t="s">
        <v>61</v>
      </c>
      <c r="E181" s="29" t="s">
        <v>657</v>
      </c>
    </row>
    <row r="182" spans="2:5" ht="18.75" customHeight="1" x14ac:dyDescent="0.3">
      <c r="B182" s="219"/>
      <c r="C182" s="147"/>
      <c r="D182" s="278"/>
      <c r="E182" s="29" t="s">
        <v>283</v>
      </c>
    </row>
    <row r="183" spans="2:5" ht="18.75" customHeight="1" x14ac:dyDescent="0.3">
      <c r="B183" s="218" t="s">
        <v>1935</v>
      </c>
      <c r="C183" s="145"/>
      <c r="D183" s="278" t="s">
        <v>242</v>
      </c>
      <c r="E183" s="29" t="s">
        <v>322</v>
      </c>
    </row>
    <row r="184" spans="2:5" ht="18.75" customHeight="1" x14ac:dyDescent="0.3">
      <c r="B184" s="220"/>
      <c r="C184" s="146"/>
      <c r="D184" s="278"/>
      <c r="E184" s="29" t="s">
        <v>323</v>
      </c>
    </row>
    <row r="185" spans="2:5" ht="18.75" customHeight="1" x14ac:dyDescent="0.3">
      <c r="B185" s="220"/>
      <c r="C185" s="146"/>
      <c r="D185" s="278"/>
      <c r="E185" s="29" t="s">
        <v>324</v>
      </c>
    </row>
    <row r="186" spans="2:5" ht="18.75" customHeight="1" x14ac:dyDescent="0.3">
      <c r="B186" s="220"/>
      <c r="C186" s="146"/>
      <c r="D186" s="278"/>
      <c r="E186" s="29" t="s">
        <v>325</v>
      </c>
    </row>
    <row r="187" spans="2:5" ht="18.75" customHeight="1" x14ac:dyDescent="0.3">
      <c r="B187" s="220"/>
      <c r="C187" s="146"/>
      <c r="D187" s="278"/>
      <c r="E187" s="29" t="s">
        <v>326</v>
      </c>
    </row>
    <row r="188" spans="2:5" ht="18.75" customHeight="1" x14ac:dyDescent="0.3">
      <c r="B188" s="220"/>
      <c r="C188" s="146"/>
      <c r="D188" s="278"/>
      <c r="E188" s="29" t="s">
        <v>279</v>
      </c>
    </row>
    <row r="189" spans="2:5" ht="18.75" customHeight="1" x14ac:dyDescent="0.3">
      <c r="B189" s="220"/>
      <c r="C189" s="146"/>
      <c r="D189" s="278"/>
      <c r="E189" s="29" t="s">
        <v>327</v>
      </c>
    </row>
    <row r="190" spans="2:5" ht="18.75" customHeight="1" x14ac:dyDescent="0.3">
      <c r="B190" s="219"/>
      <c r="C190" s="147"/>
      <c r="D190" s="278"/>
      <c r="E190" s="29" t="s">
        <v>328</v>
      </c>
    </row>
    <row r="191" spans="2:5" ht="36" x14ac:dyDescent="0.3">
      <c r="B191" s="16" t="s">
        <v>1936</v>
      </c>
      <c r="C191" s="10" t="s">
        <v>1937</v>
      </c>
      <c r="D191" s="9" t="s">
        <v>136</v>
      </c>
      <c r="E191" s="29" t="s">
        <v>329</v>
      </c>
    </row>
    <row r="192" spans="2:5" ht="93.75" customHeight="1" x14ac:dyDescent="0.3">
      <c r="B192" s="193" t="s">
        <v>1938</v>
      </c>
      <c r="C192" s="145"/>
      <c r="D192" s="278" t="s">
        <v>137</v>
      </c>
      <c r="E192" s="31" t="s">
        <v>1939</v>
      </c>
    </row>
    <row r="193" spans="2:6" ht="18.75" customHeight="1" x14ac:dyDescent="0.3">
      <c r="B193" s="195"/>
      <c r="C193" s="147"/>
      <c r="D193" s="278"/>
      <c r="E193" s="31" t="s">
        <v>1922</v>
      </c>
    </row>
    <row r="194" spans="2:6" ht="112.5" customHeight="1" x14ac:dyDescent="0.3">
      <c r="B194" s="193" t="s">
        <v>1940</v>
      </c>
      <c r="C194" s="145"/>
      <c r="D194" s="278" t="s">
        <v>138</v>
      </c>
      <c r="E194" s="31" t="s">
        <v>1939</v>
      </c>
    </row>
    <row r="195" spans="2:6" ht="18.75" customHeight="1" x14ac:dyDescent="0.3">
      <c r="B195" s="195"/>
      <c r="C195" s="147"/>
      <c r="D195" s="278"/>
      <c r="E195" s="29" t="s">
        <v>283</v>
      </c>
    </row>
    <row r="196" spans="2:6" ht="112.5" customHeight="1" x14ac:dyDescent="0.3">
      <c r="B196" s="193" t="s">
        <v>1941</v>
      </c>
      <c r="C196" s="145"/>
      <c r="D196" s="278" t="s">
        <v>140</v>
      </c>
      <c r="E196" s="29" t="s">
        <v>2163</v>
      </c>
    </row>
    <row r="197" spans="2:6" ht="18.75" customHeight="1" x14ac:dyDescent="0.3">
      <c r="B197" s="195"/>
      <c r="C197" s="147"/>
      <c r="D197" s="278"/>
      <c r="E197" s="29" t="s">
        <v>283</v>
      </c>
    </row>
    <row r="198" spans="2:6" ht="56.25" customHeight="1" x14ac:dyDescent="0.3">
      <c r="B198" s="193" t="s">
        <v>1942</v>
      </c>
      <c r="C198" s="145" t="s">
        <v>1943</v>
      </c>
      <c r="D198" s="279" t="s">
        <v>207</v>
      </c>
      <c r="E198" s="29" t="s">
        <v>657</v>
      </c>
    </row>
    <row r="199" spans="2:6" ht="18.75" customHeight="1" x14ac:dyDescent="0.3">
      <c r="B199" s="195"/>
      <c r="C199" s="147"/>
      <c r="D199" s="279"/>
      <c r="E199" s="29" t="s">
        <v>283</v>
      </c>
    </row>
    <row r="200" spans="2:6" ht="17.5" x14ac:dyDescent="0.35">
      <c r="B200" s="284" t="s">
        <v>1944</v>
      </c>
      <c r="C200" s="284"/>
      <c r="D200" s="284"/>
      <c r="E200" s="284"/>
    </row>
    <row r="201" spans="2:6" ht="18.75" customHeight="1" x14ac:dyDescent="0.3">
      <c r="B201" s="193" t="s">
        <v>1945</v>
      </c>
      <c r="C201" s="145"/>
      <c r="D201" s="278" t="s">
        <v>62</v>
      </c>
      <c r="E201" s="29" t="s">
        <v>330</v>
      </c>
    </row>
    <row r="202" spans="2:6" ht="18.75" customHeight="1" x14ac:dyDescent="0.3">
      <c r="B202" s="194"/>
      <c r="C202" s="146"/>
      <c r="D202" s="278"/>
      <c r="E202" s="29" t="s">
        <v>331</v>
      </c>
    </row>
    <row r="203" spans="2:6" ht="18.75" customHeight="1" x14ac:dyDescent="0.3">
      <c r="B203" s="194"/>
      <c r="C203" s="146"/>
      <c r="D203" s="278"/>
      <c r="E203" s="29" t="s">
        <v>332</v>
      </c>
    </row>
    <row r="204" spans="2:6" ht="18.75" customHeight="1" x14ac:dyDescent="0.3">
      <c r="B204" s="194"/>
      <c r="C204" s="146"/>
      <c r="D204" s="278"/>
      <c r="E204" s="29" t="s">
        <v>333</v>
      </c>
    </row>
    <row r="205" spans="2:6" ht="18.75" customHeight="1" x14ac:dyDescent="0.3">
      <c r="B205" s="195"/>
      <c r="C205" s="147"/>
      <c r="D205" s="278"/>
      <c r="E205" s="29" t="s">
        <v>334</v>
      </c>
    </row>
    <row r="206" spans="2:6" ht="18.75" customHeight="1" x14ac:dyDescent="0.3">
      <c r="B206" s="193" t="s">
        <v>1946</v>
      </c>
      <c r="C206" s="145"/>
      <c r="D206" s="278" t="s">
        <v>141</v>
      </c>
      <c r="E206" s="29" t="s">
        <v>961</v>
      </c>
      <c r="F206" s="38" t="s">
        <v>1947</v>
      </c>
    </row>
    <row r="207" spans="2:6" ht="18.75" customHeight="1" x14ac:dyDescent="0.3">
      <c r="B207" s="194"/>
      <c r="C207" s="146"/>
      <c r="D207" s="278"/>
      <c r="E207" s="29" t="s">
        <v>335</v>
      </c>
      <c r="F207" s="38" t="s">
        <v>355</v>
      </c>
    </row>
    <row r="208" spans="2:6" ht="18.75" customHeight="1" x14ac:dyDescent="0.3">
      <c r="B208" s="194"/>
      <c r="C208" s="146"/>
      <c r="D208" s="278"/>
      <c r="E208" s="29" t="s">
        <v>336</v>
      </c>
    </row>
    <row r="209" spans="2:5" ht="18.75" customHeight="1" x14ac:dyDescent="0.3">
      <c r="B209" s="194"/>
      <c r="C209" s="146"/>
      <c r="D209" s="278"/>
      <c r="E209" s="29" t="s">
        <v>337</v>
      </c>
    </row>
    <row r="210" spans="2:5" ht="18.75" customHeight="1" x14ac:dyDescent="0.3">
      <c r="B210" s="194"/>
      <c r="C210" s="146"/>
      <c r="D210" s="278"/>
      <c r="E210" s="29" t="s">
        <v>338</v>
      </c>
    </row>
    <row r="211" spans="2:5" ht="18.75" customHeight="1" x14ac:dyDescent="0.3">
      <c r="B211" s="194"/>
      <c r="C211" s="146"/>
      <c r="D211" s="278"/>
      <c r="E211" s="29" t="s">
        <v>339</v>
      </c>
    </row>
    <row r="212" spans="2:5" ht="18.75" customHeight="1" x14ac:dyDescent="0.3">
      <c r="B212" s="194"/>
      <c r="C212" s="146"/>
      <c r="D212" s="278"/>
      <c r="E212" s="29" t="s">
        <v>789</v>
      </c>
    </row>
    <row r="213" spans="2:5" ht="18.75" customHeight="1" x14ac:dyDescent="0.3">
      <c r="B213" s="194"/>
      <c r="C213" s="146"/>
      <c r="D213" s="278"/>
      <c r="E213" s="29" t="s">
        <v>340</v>
      </c>
    </row>
    <row r="214" spans="2:5" ht="31" x14ac:dyDescent="0.3">
      <c r="B214" s="194"/>
      <c r="C214" s="146"/>
      <c r="D214" s="278"/>
      <c r="E214" s="32" t="s">
        <v>341</v>
      </c>
    </row>
    <row r="215" spans="2:5" ht="18.75" customHeight="1" x14ac:dyDescent="0.3">
      <c r="B215" s="194"/>
      <c r="C215" s="146"/>
      <c r="D215" s="278"/>
      <c r="E215" s="29" t="s">
        <v>342</v>
      </c>
    </row>
    <row r="216" spans="2:5" ht="18.75" customHeight="1" x14ac:dyDescent="0.3">
      <c r="B216" s="194"/>
      <c r="C216" s="146"/>
      <c r="D216" s="278"/>
      <c r="E216" s="29" t="s">
        <v>343</v>
      </c>
    </row>
    <row r="217" spans="2:5" ht="18.75" customHeight="1" x14ac:dyDescent="0.3">
      <c r="B217" s="194"/>
      <c r="C217" s="146"/>
      <c r="D217" s="278"/>
      <c r="E217" s="29" t="s">
        <v>344</v>
      </c>
    </row>
    <row r="218" spans="2:5" ht="18.75" customHeight="1" x14ac:dyDescent="0.3">
      <c r="B218" s="194"/>
      <c r="C218" s="146"/>
      <c r="D218" s="278"/>
      <c r="E218" s="29" t="s">
        <v>345</v>
      </c>
    </row>
    <row r="219" spans="2:5" ht="18.75" customHeight="1" x14ac:dyDescent="0.3">
      <c r="B219" s="194"/>
      <c r="C219" s="146"/>
      <c r="D219" s="278"/>
      <c r="E219" s="29" t="s">
        <v>346</v>
      </c>
    </row>
    <row r="220" spans="2:5" ht="18.75" customHeight="1" x14ac:dyDescent="0.3">
      <c r="B220" s="194"/>
      <c r="C220" s="146"/>
      <c r="D220" s="278"/>
      <c r="E220" s="29" t="s">
        <v>347</v>
      </c>
    </row>
    <row r="221" spans="2:5" ht="18.75" customHeight="1" x14ac:dyDescent="0.3">
      <c r="B221" s="194"/>
      <c r="C221" s="146"/>
      <c r="D221" s="278"/>
      <c r="E221" s="29" t="s">
        <v>348</v>
      </c>
    </row>
    <row r="222" spans="2:5" ht="18.75" customHeight="1" x14ac:dyDescent="0.3">
      <c r="B222" s="194"/>
      <c r="C222" s="146"/>
      <c r="D222" s="278"/>
      <c r="E222" s="29" t="s">
        <v>349</v>
      </c>
    </row>
    <row r="223" spans="2:5" ht="18.75" customHeight="1" x14ac:dyDescent="0.3">
      <c r="B223" s="194"/>
      <c r="C223" s="146"/>
      <c r="D223" s="278"/>
      <c r="E223" s="29" t="s">
        <v>350</v>
      </c>
    </row>
    <row r="224" spans="2:5" ht="18.75" customHeight="1" x14ac:dyDescent="0.3">
      <c r="B224" s="194"/>
      <c r="C224" s="146"/>
      <c r="D224" s="278"/>
      <c r="E224" s="29" t="s">
        <v>351</v>
      </c>
    </row>
    <row r="225" spans="2:5" ht="18.75" customHeight="1" x14ac:dyDescent="0.3">
      <c r="B225" s="194"/>
      <c r="C225" s="146"/>
      <c r="D225" s="278"/>
      <c r="E225" s="29" t="s">
        <v>352</v>
      </c>
    </row>
    <row r="226" spans="2:5" ht="18.75" customHeight="1" x14ac:dyDescent="0.3">
      <c r="B226" s="194"/>
      <c r="C226" s="146"/>
      <c r="D226" s="278"/>
      <c r="E226" s="29" t="s">
        <v>353</v>
      </c>
    </row>
    <row r="227" spans="2:5" ht="18.75" customHeight="1" x14ac:dyDescent="0.3">
      <c r="B227" s="194"/>
      <c r="C227" s="146"/>
      <c r="D227" s="278"/>
      <c r="E227" s="29" t="s">
        <v>354</v>
      </c>
    </row>
    <row r="228" spans="2:5" ht="18.75" customHeight="1" x14ac:dyDescent="0.3">
      <c r="B228" s="195"/>
      <c r="C228" s="147"/>
      <c r="D228" s="278"/>
      <c r="E228" s="29" t="s">
        <v>1948</v>
      </c>
    </row>
    <row r="229" spans="2:5" ht="93.75" customHeight="1" x14ac:dyDescent="0.3">
      <c r="B229" s="193" t="s">
        <v>1949</v>
      </c>
      <c r="C229" s="145"/>
      <c r="D229" s="278" t="s">
        <v>142</v>
      </c>
      <c r="E229" s="29" t="s">
        <v>282</v>
      </c>
    </row>
    <row r="230" spans="2:5" ht="18.75" customHeight="1" x14ac:dyDescent="0.3">
      <c r="B230" s="195"/>
      <c r="C230" s="147"/>
      <c r="D230" s="278"/>
      <c r="E230" s="29" t="s">
        <v>283</v>
      </c>
    </row>
    <row r="231" spans="2:5" ht="93.75" customHeight="1" x14ac:dyDescent="0.3">
      <c r="B231" s="193" t="s">
        <v>1950</v>
      </c>
      <c r="C231" s="145"/>
      <c r="D231" s="278" t="s">
        <v>144</v>
      </c>
      <c r="E231" s="29" t="s">
        <v>1951</v>
      </c>
    </row>
    <row r="232" spans="2:5" ht="18.75" customHeight="1" x14ac:dyDescent="0.3">
      <c r="B232" s="195"/>
      <c r="C232" s="147"/>
      <c r="D232" s="278"/>
      <c r="E232" s="29" t="s">
        <v>310</v>
      </c>
    </row>
    <row r="233" spans="2:5" ht="93.75" customHeight="1" x14ac:dyDescent="0.3">
      <c r="B233" s="193" t="s">
        <v>1952</v>
      </c>
      <c r="C233" s="145"/>
      <c r="D233" s="278" t="s">
        <v>146</v>
      </c>
      <c r="E233" s="29" t="s">
        <v>356</v>
      </c>
    </row>
    <row r="234" spans="2:5" ht="18.75" customHeight="1" x14ac:dyDescent="0.3">
      <c r="B234" s="195"/>
      <c r="C234" s="147"/>
      <c r="D234" s="278"/>
      <c r="E234" s="29" t="s">
        <v>357</v>
      </c>
    </row>
    <row r="235" spans="2:5" ht="112.5" customHeight="1" x14ac:dyDescent="0.3">
      <c r="B235" s="193" t="s">
        <v>1953</v>
      </c>
      <c r="C235" s="145"/>
      <c r="D235" s="278" t="s">
        <v>148</v>
      </c>
      <c r="E235" s="29" t="s">
        <v>282</v>
      </c>
    </row>
    <row r="236" spans="2:5" ht="18.75" customHeight="1" x14ac:dyDescent="0.3">
      <c r="B236" s="195"/>
      <c r="C236" s="147"/>
      <c r="D236" s="278"/>
      <c r="E236" s="29" t="s">
        <v>283</v>
      </c>
    </row>
    <row r="237" spans="2:5" ht="37.5" customHeight="1" x14ac:dyDescent="0.3">
      <c r="B237" s="193" t="s">
        <v>1954</v>
      </c>
      <c r="C237" s="145" t="s">
        <v>1955</v>
      </c>
      <c r="D237" s="279" t="s">
        <v>2217</v>
      </c>
      <c r="E237" s="29" t="s">
        <v>358</v>
      </c>
    </row>
    <row r="238" spans="2:5" ht="18.75" customHeight="1" x14ac:dyDescent="0.3">
      <c r="B238" s="194"/>
      <c r="C238" s="146"/>
      <c r="D238" s="279"/>
      <c r="E238" s="29" t="s">
        <v>359</v>
      </c>
    </row>
    <row r="239" spans="2:5" ht="18.75" customHeight="1" x14ac:dyDescent="0.3">
      <c r="B239" s="194"/>
      <c r="C239" s="146"/>
      <c r="D239" s="279"/>
      <c r="E239" s="29" t="s">
        <v>360</v>
      </c>
    </row>
    <row r="240" spans="2:5" ht="18.75" customHeight="1" x14ac:dyDescent="0.3">
      <c r="B240" s="194"/>
      <c r="C240" s="146"/>
      <c r="D240" s="279"/>
      <c r="E240" s="29" t="s">
        <v>361</v>
      </c>
    </row>
    <row r="241" spans="2:5" ht="18.75" customHeight="1" x14ac:dyDescent="0.3">
      <c r="B241" s="194"/>
      <c r="C241" s="146"/>
      <c r="D241" s="279"/>
      <c r="E241" s="29" t="s">
        <v>362</v>
      </c>
    </row>
    <row r="242" spans="2:5" ht="18.75" customHeight="1" x14ac:dyDescent="0.3">
      <c r="B242" s="194"/>
      <c r="C242" s="146"/>
      <c r="D242" s="279"/>
      <c r="E242" s="29" t="s">
        <v>363</v>
      </c>
    </row>
    <row r="243" spans="2:5" ht="18.75" customHeight="1" x14ac:dyDescent="0.3">
      <c r="B243" s="194"/>
      <c r="C243" s="146"/>
      <c r="D243" s="279"/>
      <c r="E243" s="29" t="s">
        <v>364</v>
      </c>
    </row>
    <row r="244" spans="2:5" ht="18.75" customHeight="1" x14ac:dyDescent="0.3">
      <c r="B244" s="195"/>
      <c r="C244" s="147"/>
      <c r="D244" s="279"/>
      <c r="E244" s="29" t="s">
        <v>365</v>
      </c>
    </row>
    <row r="245" spans="2:5" ht="56.25" customHeight="1" x14ac:dyDescent="0.3">
      <c r="B245" s="193" t="s">
        <v>1956</v>
      </c>
      <c r="C245" s="145" t="s">
        <v>1957</v>
      </c>
      <c r="D245" s="279" t="s">
        <v>208</v>
      </c>
      <c r="E245" s="31" t="s">
        <v>1921</v>
      </c>
    </row>
    <row r="246" spans="2:5" ht="18.75" customHeight="1" x14ac:dyDescent="0.3">
      <c r="B246" s="195"/>
      <c r="C246" s="147"/>
      <c r="D246" s="279"/>
      <c r="E246" s="31" t="s">
        <v>1922</v>
      </c>
    </row>
    <row r="247" spans="2:5" ht="37.5" customHeight="1" x14ac:dyDescent="0.3">
      <c r="B247" s="193" t="s">
        <v>1958</v>
      </c>
      <c r="C247" s="145"/>
      <c r="D247" s="278" t="s">
        <v>50</v>
      </c>
      <c r="E247" s="31" t="s">
        <v>1921</v>
      </c>
    </row>
    <row r="248" spans="2:5" ht="18.75" customHeight="1" x14ac:dyDescent="0.3">
      <c r="B248" s="195"/>
      <c r="C248" s="147"/>
      <c r="D248" s="278"/>
      <c r="E248" s="31" t="s">
        <v>1922</v>
      </c>
    </row>
    <row r="249" spans="2:5" ht="54" x14ac:dyDescent="0.3">
      <c r="B249" s="15" t="s">
        <v>1959</v>
      </c>
      <c r="C249" s="8" t="s">
        <v>1960</v>
      </c>
      <c r="D249" s="9" t="s">
        <v>2216</v>
      </c>
      <c r="E249" s="29" t="s">
        <v>310</v>
      </c>
    </row>
    <row r="250" spans="2:5" ht="56.25" customHeight="1" x14ac:dyDescent="0.3">
      <c r="B250" s="193" t="s">
        <v>1961</v>
      </c>
      <c r="C250" s="145"/>
      <c r="D250" s="278" t="s">
        <v>243</v>
      </c>
      <c r="E250" s="31" t="s">
        <v>1921</v>
      </c>
    </row>
    <row r="251" spans="2:5" ht="18.75" customHeight="1" x14ac:dyDescent="0.3">
      <c r="B251" s="195"/>
      <c r="C251" s="147"/>
      <c r="D251" s="278"/>
      <c r="E251" s="31" t="s">
        <v>1922</v>
      </c>
    </row>
    <row r="252" spans="2:5" ht="52.5" x14ac:dyDescent="0.3">
      <c r="B252" s="15" t="s">
        <v>1962</v>
      </c>
      <c r="C252" s="8"/>
      <c r="D252" s="7" t="s">
        <v>152</v>
      </c>
      <c r="E252" s="29" t="s">
        <v>366</v>
      </c>
    </row>
    <row r="253" spans="2:5" ht="25.15" customHeight="1" x14ac:dyDescent="0.3">
      <c r="B253" s="193" t="s">
        <v>1963</v>
      </c>
      <c r="C253" s="145"/>
      <c r="D253" s="278" t="s">
        <v>63</v>
      </c>
      <c r="E253" s="29" t="s">
        <v>367</v>
      </c>
    </row>
    <row r="254" spans="2:5" ht="25.15" customHeight="1" x14ac:dyDescent="0.3">
      <c r="B254" s="194"/>
      <c r="C254" s="146"/>
      <c r="D254" s="278"/>
      <c r="E254" s="29" t="s">
        <v>368</v>
      </c>
    </row>
    <row r="255" spans="2:5" ht="25.15" customHeight="1" x14ac:dyDescent="0.3">
      <c r="B255" s="194"/>
      <c r="C255" s="146"/>
      <c r="D255" s="278"/>
      <c r="E255" s="29" t="s">
        <v>369</v>
      </c>
    </row>
    <row r="256" spans="2:5" ht="25.15" customHeight="1" x14ac:dyDescent="0.3">
      <c r="B256" s="195"/>
      <c r="C256" s="147"/>
      <c r="D256" s="278"/>
      <c r="E256" s="29" t="s">
        <v>370</v>
      </c>
    </row>
    <row r="257" spans="2:5" ht="70" x14ac:dyDescent="0.3">
      <c r="B257" s="15" t="s">
        <v>1964</v>
      </c>
      <c r="C257" s="8"/>
      <c r="D257" s="7" t="s">
        <v>2215</v>
      </c>
      <c r="E257" s="29" t="s">
        <v>310</v>
      </c>
    </row>
    <row r="258" spans="2:5" ht="70" x14ac:dyDescent="0.3">
      <c r="B258" s="15" t="s">
        <v>1965</v>
      </c>
      <c r="C258" s="8"/>
      <c r="D258" s="7" t="s">
        <v>2214</v>
      </c>
      <c r="E258" s="29" t="s">
        <v>310</v>
      </c>
    </row>
    <row r="259" spans="2:5" ht="75" customHeight="1" x14ac:dyDescent="0.3">
      <c r="B259" s="193" t="s">
        <v>1966</v>
      </c>
      <c r="C259" s="145"/>
      <c r="D259" s="278" t="s">
        <v>64</v>
      </c>
      <c r="E259" s="29" t="s">
        <v>282</v>
      </c>
    </row>
    <row r="260" spans="2:5" ht="18.75" customHeight="1" x14ac:dyDescent="0.3">
      <c r="B260" s="195"/>
      <c r="C260" s="147"/>
      <c r="D260" s="278"/>
      <c r="E260" s="29" t="s">
        <v>283</v>
      </c>
    </row>
    <row r="261" spans="2:5" ht="18.75" customHeight="1" x14ac:dyDescent="0.3">
      <c r="B261" s="193" t="s">
        <v>1967</v>
      </c>
      <c r="C261" s="213" t="s">
        <v>1968</v>
      </c>
      <c r="D261" s="279" t="s">
        <v>209</v>
      </c>
      <c r="E261" s="29" t="s">
        <v>792</v>
      </c>
    </row>
    <row r="262" spans="2:5" ht="18.75" customHeight="1" x14ac:dyDescent="0.3">
      <c r="B262" s="194"/>
      <c r="C262" s="214"/>
      <c r="D262" s="279"/>
      <c r="E262" s="29" t="s">
        <v>371</v>
      </c>
    </row>
    <row r="263" spans="2:5" ht="18.75" customHeight="1" x14ac:dyDescent="0.3">
      <c r="B263" s="194"/>
      <c r="C263" s="214"/>
      <c r="D263" s="279"/>
      <c r="E263" s="29" t="s">
        <v>372</v>
      </c>
    </row>
    <row r="264" spans="2:5" ht="18.75" customHeight="1" x14ac:dyDescent="0.3">
      <c r="B264" s="194"/>
      <c r="C264" s="214"/>
      <c r="D264" s="279"/>
      <c r="E264" s="29" t="s">
        <v>373</v>
      </c>
    </row>
    <row r="265" spans="2:5" ht="18.75" customHeight="1" x14ac:dyDescent="0.3">
      <c r="B265" s="194"/>
      <c r="C265" s="214"/>
      <c r="D265" s="279"/>
      <c r="E265" s="29" t="s">
        <v>374</v>
      </c>
    </row>
    <row r="266" spans="2:5" ht="18.75" customHeight="1" x14ac:dyDescent="0.3">
      <c r="B266" s="194"/>
      <c r="C266" s="214"/>
      <c r="D266" s="279"/>
      <c r="E266" s="29" t="s">
        <v>375</v>
      </c>
    </row>
    <row r="267" spans="2:5" ht="18.75" customHeight="1" x14ac:dyDescent="0.3">
      <c r="B267" s="194"/>
      <c r="C267" s="214"/>
      <c r="D267" s="279"/>
      <c r="E267" s="29" t="s">
        <v>376</v>
      </c>
    </row>
    <row r="268" spans="2:5" ht="18.75" customHeight="1" x14ac:dyDescent="0.3">
      <c r="B268" s="194"/>
      <c r="C268" s="214"/>
      <c r="D268" s="279"/>
      <c r="E268" s="29" t="s">
        <v>377</v>
      </c>
    </row>
    <row r="269" spans="2:5" ht="18.75" customHeight="1" x14ac:dyDescent="0.3">
      <c r="B269" s="194"/>
      <c r="C269" s="214"/>
      <c r="D269" s="279"/>
      <c r="E269" s="29" t="s">
        <v>378</v>
      </c>
    </row>
    <row r="270" spans="2:5" ht="18.75" customHeight="1" x14ac:dyDescent="0.3">
      <c r="B270" s="194"/>
      <c r="C270" s="214"/>
      <c r="D270" s="279"/>
      <c r="E270" s="29" t="s">
        <v>379</v>
      </c>
    </row>
    <row r="271" spans="2:5" ht="18.75" customHeight="1" x14ac:dyDescent="0.3">
      <c r="B271" s="194"/>
      <c r="C271" s="214"/>
      <c r="D271" s="279"/>
      <c r="E271" s="29" t="s">
        <v>380</v>
      </c>
    </row>
    <row r="272" spans="2:5" ht="18.75" customHeight="1" x14ac:dyDescent="0.3">
      <c r="B272" s="194"/>
      <c r="C272" s="214"/>
      <c r="D272" s="279"/>
      <c r="E272" s="29" t="s">
        <v>381</v>
      </c>
    </row>
    <row r="273" spans="2:7" ht="18.75" customHeight="1" x14ac:dyDescent="0.3">
      <c r="B273" s="194"/>
      <c r="C273" s="214"/>
      <c r="D273" s="279"/>
      <c r="E273" s="29" t="s">
        <v>382</v>
      </c>
    </row>
    <row r="274" spans="2:7" ht="18.75" customHeight="1" x14ac:dyDescent="0.3">
      <c r="B274" s="194"/>
      <c r="C274" s="214"/>
      <c r="D274" s="279"/>
      <c r="E274" s="29" t="s">
        <v>383</v>
      </c>
    </row>
    <row r="275" spans="2:7" ht="18.75" customHeight="1" x14ac:dyDescent="0.3">
      <c r="B275" s="194"/>
      <c r="C275" s="214"/>
      <c r="D275" s="279"/>
      <c r="E275" s="29" t="s">
        <v>384</v>
      </c>
    </row>
    <row r="276" spans="2:7" ht="18.75" customHeight="1" x14ac:dyDescent="0.3">
      <c r="B276" s="194"/>
      <c r="C276" s="214"/>
      <c r="D276" s="279"/>
      <c r="E276" s="29" t="s">
        <v>385</v>
      </c>
    </row>
    <row r="277" spans="2:7" ht="18.75" customHeight="1" x14ac:dyDescent="0.3">
      <c r="B277" s="195"/>
      <c r="C277" s="215"/>
      <c r="D277" s="279"/>
      <c r="E277" s="29" t="s">
        <v>386</v>
      </c>
    </row>
    <row r="278" spans="2:7" ht="36" x14ac:dyDescent="0.3">
      <c r="B278" s="15" t="s">
        <v>1969</v>
      </c>
      <c r="C278" s="10" t="s">
        <v>1970</v>
      </c>
      <c r="D278" s="9" t="s">
        <v>210</v>
      </c>
      <c r="E278" s="41" t="s">
        <v>652</v>
      </c>
      <c r="F278" s="39"/>
      <c r="G278" s="40" t="s">
        <v>653</v>
      </c>
    </row>
    <row r="279" spans="2:7" ht="75" customHeight="1" x14ac:dyDescent="0.3">
      <c r="B279" s="193" t="s">
        <v>1971</v>
      </c>
      <c r="C279" s="213" t="s">
        <v>1972</v>
      </c>
      <c r="D279" s="279" t="s">
        <v>211</v>
      </c>
      <c r="E279" s="29" t="s">
        <v>282</v>
      </c>
      <c r="F279" s="28"/>
      <c r="G279" s="29" t="s">
        <v>557</v>
      </c>
    </row>
    <row r="280" spans="2:7" ht="18.75" customHeight="1" x14ac:dyDescent="0.3">
      <c r="B280" s="195"/>
      <c r="C280" s="215"/>
      <c r="D280" s="279"/>
      <c r="E280" s="29" t="s">
        <v>283</v>
      </c>
      <c r="F280" s="28"/>
      <c r="G280" s="29" t="s">
        <v>558</v>
      </c>
    </row>
    <row r="281" spans="2:7" ht="18.75" customHeight="1" x14ac:dyDescent="0.3">
      <c r="B281" s="193" t="s">
        <v>1973</v>
      </c>
      <c r="C281" s="213" t="s">
        <v>1974</v>
      </c>
      <c r="D281" s="279" t="s">
        <v>212</v>
      </c>
      <c r="E281" s="29" t="s">
        <v>387</v>
      </c>
      <c r="F281" s="28"/>
      <c r="G281" s="29" t="s">
        <v>511</v>
      </c>
    </row>
    <row r="282" spans="2:7" ht="18.75" customHeight="1" x14ac:dyDescent="0.3">
      <c r="B282" s="194"/>
      <c r="C282" s="214"/>
      <c r="D282" s="279"/>
      <c r="E282" s="29" t="s">
        <v>388</v>
      </c>
      <c r="F282" s="28"/>
      <c r="G282" s="29" t="s">
        <v>559</v>
      </c>
    </row>
    <row r="283" spans="2:7" ht="18.75" customHeight="1" x14ac:dyDescent="0.3">
      <c r="B283" s="194"/>
      <c r="C283" s="214"/>
      <c r="D283" s="279"/>
      <c r="E283" s="29" t="s">
        <v>793</v>
      </c>
      <c r="F283" s="28"/>
      <c r="G283" s="29" t="s">
        <v>560</v>
      </c>
    </row>
    <row r="284" spans="2:7" ht="18.75" customHeight="1" x14ac:dyDescent="0.3">
      <c r="B284" s="194"/>
      <c r="C284" s="214"/>
      <c r="D284" s="279"/>
      <c r="E284" s="29" t="s">
        <v>389</v>
      </c>
      <c r="F284" s="28"/>
      <c r="G284" s="29" t="s">
        <v>512</v>
      </c>
    </row>
    <row r="285" spans="2:7" ht="18.75" customHeight="1" x14ac:dyDescent="0.3">
      <c r="B285" s="195"/>
      <c r="C285" s="215"/>
      <c r="D285" s="279"/>
      <c r="E285" s="29" t="s">
        <v>390</v>
      </c>
      <c r="F285" s="28"/>
      <c r="G285" s="29" t="s">
        <v>562</v>
      </c>
    </row>
    <row r="286" spans="2:7" ht="18.75" customHeight="1" x14ac:dyDescent="0.3">
      <c r="B286" s="193" t="s">
        <v>1975</v>
      </c>
      <c r="C286" s="213" t="s">
        <v>1976</v>
      </c>
      <c r="D286" s="279" t="s">
        <v>2213</v>
      </c>
      <c r="E286" s="29" t="s">
        <v>812</v>
      </c>
      <c r="F286" s="28"/>
      <c r="G286" s="29" t="s">
        <v>563</v>
      </c>
    </row>
    <row r="287" spans="2:7" ht="18.75" customHeight="1" x14ac:dyDescent="0.3">
      <c r="B287" s="194"/>
      <c r="C287" s="214"/>
      <c r="D287" s="279"/>
      <c r="E287" s="29" t="s">
        <v>813</v>
      </c>
      <c r="F287" s="28"/>
      <c r="G287" s="29" t="s">
        <v>564</v>
      </c>
    </row>
    <row r="288" spans="2:7" ht="18.75" customHeight="1" x14ac:dyDescent="0.3">
      <c r="B288" s="194"/>
      <c r="C288" s="214"/>
      <c r="D288" s="279"/>
      <c r="E288" s="29" t="s">
        <v>391</v>
      </c>
      <c r="F288" s="28"/>
      <c r="G288" s="29" t="s">
        <v>565</v>
      </c>
    </row>
    <row r="289" spans="2:7" ht="18.75" customHeight="1" x14ac:dyDescent="0.3">
      <c r="B289" s="194"/>
      <c r="C289" s="214"/>
      <c r="D289" s="279"/>
      <c r="E289" s="29" t="s">
        <v>392</v>
      </c>
      <c r="F289" s="28"/>
      <c r="G289" s="29" t="s">
        <v>566</v>
      </c>
    </row>
    <row r="290" spans="2:7" ht="18.75" customHeight="1" x14ac:dyDescent="0.3">
      <c r="B290" s="195"/>
      <c r="C290" s="215"/>
      <c r="D290" s="279"/>
      <c r="E290" s="29" t="s">
        <v>814</v>
      </c>
      <c r="F290" s="28"/>
      <c r="G290" s="29" t="s">
        <v>513</v>
      </c>
    </row>
    <row r="291" spans="2:7" ht="90" x14ac:dyDescent="0.3">
      <c r="B291" s="15" t="s">
        <v>1977</v>
      </c>
      <c r="C291" s="10" t="s">
        <v>1978</v>
      </c>
      <c r="D291" s="9" t="s">
        <v>2218</v>
      </c>
      <c r="E291" s="29" t="s">
        <v>2160</v>
      </c>
      <c r="F291" s="28"/>
      <c r="G291" s="29" t="s">
        <v>514</v>
      </c>
    </row>
    <row r="292" spans="2:7" ht="18.75" customHeight="1" x14ac:dyDescent="0.3">
      <c r="B292" s="193" t="s">
        <v>1979</v>
      </c>
      <c r="C292" s="145"/>
      <c r="D292" s="278" t="s">
        <v>155</v>
      </c>
      <c r="E292" s="29" t="s">
        <v>282</v>
      </c>
      <c r="F292" s="28"/>
      <c r="G292" s="29" t="s">
        <v>567</v>
      </c>
    </row>
    <row r="293" spans="2:7" ht="18.75" customHeight="1" x14ac:dyDescent="0.3">
      <c r="B293" s="195"/>
      <c r="C293" s="147"/>
      <c r="D293" s="278"/>
      <c r="E293" s="29" t="s">
        <v>283</v>
      </c>
      <c r="F293" s="28"/>
      <c r="G293" s="29" t="s">
        <v>568</v>
      </c>
    </row>
    <row r="294" spans="2:7" ht="37.5" customHeight="1" x14ac:dyDescent="0.3">
      <c r="B294" s="218" t="s">
        <v>1980</v>
      </c>
      <c r="C294" s="213" t="s">
        <v>1981</v>
      </c>
      <c r="D294" s="279" t="s">
        <v>213</v>
      </c>
      <c r="E294" s="37" t="s">
        <v>705</v>
      </c>
      <c r="F294" s="28"/>
      <c r="G294" s="29" t="s">
        <v>515</v>
      </c>
    </row>
    <row r="295" spans="2:7" ht="18.75" customHeight="1" x14ac:dyDescent="0.3">
      <c r="B295" s="219"/>
      <c r="C295" s="215"/>
      <c r="D295" s="279"/>
      <c r="E295" s="37" t="s">
        <v>706</v>
      </c>
      <c r="F295" s="28"/>
      <c r="G295" s="29" t="s">
        <v>569</v>
      </c>
    </row>
    <row r="296" spans="2:7" ht="56.25" customHeight="1" x14ac:dyDescent="0.3">
      <c r="B296" s="218" t="s">
        <v>1982</v>
      </c>
      <c r="C296" s="145"/>
      <c r="D296" s="278" t="s">
        <v>157</v>
      </c>
      <c r="E296" s="29" t="s">
        <v>282</v>
      </c>
      <c r="F296" s="28"/>
      <c r="G296" s="29" t="s">
        <v>570</v>
      </c>
    </row>
    <row r="297" spans="2:7" ht="18.75" customHeight="1" x14ac:dyDescent="0.3">
      <c r="B297" s="219"/>
      <c r="C297" s="147"/>
      <c r="D297" s="278"/>
      <c r="E297" s="29" t="s">
        <v>283</v>
      </c>
      <c r="F297" s="28"/>
      <c r="G297" s="29" t="s">
        <v>516</v>
      </c>
    </row>
    <row r="298" spans="2:7" ht="56.25" customHeight="1" x14ac:dyDescent="0.3">
      <c r="B298" s="218" t="s">
        <v>1983</v>
      </c>
      <c r="C298" s="274"/>
      <c r="D298" s="278" t="s">
        <v>52</v>
      </c>
      <c r="E298" s="29" t="s">
        <v>282</v>
      </c>
      <c r="F298" s="28"/>
      <c r="G298" s="29" t="s">
        <v>517</v>
      </c>
    </row>
    <row r="299" spans="2:7" ht="18.75" customHeight="1" x14ac:dyDescent="0.3">
      <c r="B299" s="219"/>
      <c r="C299" s="275"/>
      <c r="D299" s="278"/>
      <c r="E299" s="29" t="s">
        <v>283</v>
      </c>
      <c r="F299" s="28"/>
      <c r="G299" s="29" t="s">
        <v>518</v>
      </c>
    </row>
    <row r="300" spans="2:7" ht="75" customHeight="1" x14ac:dyDescent="0.3">
      <c r="B300" s="218" t="s">
        <v>1984</v>
      </c>
      <c r="C300" s="274"/>
      <c r="D300" s="278" t="s">
        <v>2177</v>
      </c>
      <c r="E300" s="29" t="s">
        <v>282</v>
      </c>
      <c r="F300" s="28"/>
      <c r="G300" s="29" t="s">
        <v>650</v>
      </c>
    </row>
    <row r="301" spans="2:7" ht="18.75" customHeight="1" x14ac:dyDescent="0.3">
      <c r="B301" s="219"/>
      <c r="C301" s="275"/>
      <c r="D301" s="278"/>
      <c r="E301" s="29" t="s">
        <v>283</v>
      </c>
      <c r="F301" s="28"/>
      <c r="G301" s="29" t="s">
        <v>578</v>
      </c>
    </row>
    <row r="302" spans="2:7" ht="56.25" customHeight="1" x14ac:dyDescent="0.3">
      <c r="B302" s="218" t="s">
        <v>1985</v>
      </c>
      <c r="C302" s="274"/>
      <c r="D302" s="278" t="s">
        <v>161</v>
      </c>
      <c r="E302" s="29" t="s">
        <v>282</v>
      </c>
      <c r="F302" s="28"/>
      <c r="G302" s="29" t="s">
        <v>519</v>
      </c>
    </row>
    <row r="303" spans="2:7" ht="18.75" customHeight="1" x14ac:dyDescent="0.3">
      <c r="B303" s="219"/>
      <c r="C303" s="275"/>
      <c r="D303" s="278"/>
      <c r="E303" s="29" t="s">
        <v>283</v>
      </c>
      <c r="F303" s="28"/>
      <c r="G303" s="29" t="s">
        <v>575</v>
      </c>
    </row>
    <row r="304" spans="2:7" ht="75" customHeight="1" x14ac:dyDescent="0.3">
      <c r="B304" s="218" t="s">
        <v>1986</v>
      </c>
      <c r="C304" s="274"/>
      <c r="D304" s="278" t="s">
        <v>163</v>
      </c>
      <c r="E304" s="29" t="s">
        <v>282</v>
      </c>
      <c r="F304" s="28"/>
      <c r="G304" s="29" t="s">
        <v>631</v>
      </c>
    </row>
    <row r="305" spans="2:7" ht="18.75" customHeight="1" x14ac:dyDescent="0.3">
      <c r="B305" s="219"/>
      <c r="C305" s="275"/>
      <c r="D305" s="278"/>
      <c r="E305" s="29" t="s">
        <v>283</v>
      </c>
      <c r="F305" s="28"/>
      <c r="G305" s="29" t="s">
        <v>632</v>
      </c>
    </row>
    <row r="306" spans="2:7" ht="131.25" customHeight="1" x14ac:dyDescent="0.3">
      <c r="B306" s="218" t="s">
        <v>1987</v>
      </c>
      <c r="C306" s="274"/>
      <c r="D306" s="278" t="s">
        <v>165</v>
      </c>
      <c r="E306" s="29" t="s">
        <v>282</v>
      </c>
      <c r="F306" s="28"/>
      <c r="G306" s="29" t="s">
        <v>583</v>
      </c>
    </row>
    <row r="307" spans="2:7" ht="18.75" customHeight="1" x14ac:dyDescent="0.3">
      <c r="B307" s="219"/>
      <c r="C307" s="275"/>
      <c r="D307" s="278"/>
      <c r="E307" s="29" t="s">
        <v>283</v>
      </c>
      <c r="F307" s="28"/>
      <c r="G307" s="29" t="s">
        <v>584</v>
      </c>
    </row>
    <row r="308" spans="2:7" ht="75" customHeight="1" x14ac:dyDescent="0.3">
      <c r="B308" s="218" t="s">
        <v>1988</v>
      </c>
      <c r="C308" s="274"/>
      <c r="D308" s="278" t="s">
        <v>167</v>
      </c>
      <c r="E308" s="29" t="s">
        <v>282</v>
      </c>
      <c r="F308" s="28"/>
      <c r="G308" s="29" t="s">
        <v>582</v>
      </c>
    </row>
    <row r="309" spans="2:7" ht="18.75" customHeight="1" x14ac:dyDescent="0.3">
      <c r="B309" s="219"/>
      <c r="C309" s="275"/>
      <c r="D309" s="278"/>
      <c r="E309" s="29" t="s">
        <v>283</v>
      </c>
      <c r="F309" s="28"/>
      <c r="G309" s="29" t="s">
        <v>520</v>
      </c>
    </row>
    <row r="310" spans="2:7" ht="75" customHeight="1" x14ac:dyDescent="0.3">
      <c r="B310" s="218" t="s">
        <v>1989</v>
      </c>
      <c r="C310" s="274"/>
      <c r="D310" s="278" t="s">
        <v>169</v>
      </c>
      <c r="E310" s="29" t="s">
        <v>282</v>
      </c>
      <c r="F310" s="28"/>
      <c r="G310" s="29" t="s">
        <v>587</v>
      </c>
    </row>
    <row r="311" spans="2:7" ht="18.75" customHeight="1" x14ac:dyDescent="0.3">
      <c r="B311" s="219"/>
      <c r="C311" s="275"/>
      <c r="D311" s="278"/>
      <c r="E311" s="29" t="s">
        <v>283</v>
      </c>
      <c r="F311" s="28"/>
      <c r="G311" s="29" t="s">
        <v>647</v>
      </c>
    </row>
    <row r="312" spans="2:7" ht="75" customHeight="1" x14ac:dyDescent="0.3">
      <c r="B312" s="218" t="s">
        <v>1990</v>
      </c>
      <c r="C312" s="276"/>
      <c r="D312" s="278" t="s">
        <v>244</v>
      </c>
      <c r="E312" s="29" t="s">
        <v>282</v>
      </c>
      <c r="F312" s="28"/>
      <c r="G312" s="29" t="s">
        <v>585</v>
      </c>
    </row>
    <row r="313" spans="2:7" ht="18.75" customHeight="1" x14ac:dyDescent="0.3">
      <c r="B313" s="219"/>
      <c r="C313" s="277"/>
      <c r="D313" s="278"/>
      <c r="E313" s="29" t="s">
        <v>283</v>
      </c>
      <c r="F313" s="28"/>
      <c r="G313" s="29" t="s">
        <v>581</v>
      </c>
    </row>
    <row r="314" spans="2:7" ht="75" customHeight="1" x14ac:dyDescent="0.3">
      <c r="B314" s="218" t="s">
        <v>1991</v>
      </c>
      <c r="C314" s="145"/>
      <c r="D314" s="278" t="s">
        <v>245</v>
      </c>
      <c r="E314" s="29" t="s">
        <v>282</v>
      </c>
      <c r="F314" s="28"/>
      <c r="G314" s="29" t="s">
        <v>521</v>
      </c>
    </row>
    <row r="315" spans="2:7" ht="18.75" customHeight="1" x14ac:dyDescent="0.3">
      <c r="B315" s="219"/>
      <c r="C315" s="147"/>
      <c r="D315" s="278"/>
      <c r="E315" s="29" t="s">
        <v>283</v>
      </c>
      <c r="F315" s="28"/>
      <c r="G315" s="29" t="s">
        <v>522</v>
      </c>
    </row>
    <row r="316" spans="2:7" ht="37.5" customHeight="1" x14ac:dyDescent="0.3">
      <c r="B316" s="218" t="s">
        <v>1992</v>
      </c>
      <c r="C316" s="145"/>
      <c r="D316" s="278" t="s">
        <v>172</v>
      </c>
      <c r="E316" s="29" t="s">
        <v>282</v>
      </c>
      <c r="F316" s="28"/>
      <c r="G316" s="29" t="s">
        <v>588</v>
      </c>
    </row>
    <row r="317" spans="2:7" ht="18.75" customHeight="1" x14ac:dyDescent="0.3">
      <c r="B317" s="219"/>
      <c r="C317" s="147"/>
      <c r="D317" s="278"/>
      <c r="E317" s="29" t="s">
        <v>283</v>
      </c>
      <c r="F317" s="28"/>
      <c r="G317" s="29" t="s">
        <v>589</v>
      </c>
    </row>
    <row r="318" spans="2:7" ht="56.25" customHeight="1" x14ac:dyDescent="0.3">
      <c r="B318" s="218" t="s">
        <v>1993</v>
      </c>
      <c r="C318" s="145"/>
      <c r="D318" s="278" t="s">
        <v>175</v>
      </c>
      <c r="E318" s="29" t="s">
        <v>282</v>
      </c>
      <c r="F318" s="28"/>
      <c r="G318" s="29" t="s">
        <v>621</v>
      </c>
    </row>
    <row r="319" spans="2:7" ht="18.75" customHeight="1" x14ac:dyDescent="0.3">
      <c r="B319" s="219"/>
      <c r="C319" s="147"/>
      <c r="D319" s="278"/>
      <c r="E319" s="29" t="s">
        <v>283</v>
      </c>
      <c r="F319" s="28"/>
      <c r="G319" s="29" t="s">
        <v>523</v>
      </c>
    </row>
    <row r="320" spans="2:7" ht="18.75" customHeight="1" x14ac:dyDescent="0.3">
      <c r="B320" s="218" t="s">
        <v>1994</v>
      </c>
      <c r="C320" s="145"/>
      <c r="D320" s="278" t="s">
        <v>2212</v>
      </c>
      <c r="E320" s="4" t="s">
        <v>1995</v>
      </c>
      <c r="F320" s="28"/>
      <c r="G320" s="29" t="s">
        <v>590</v>
      </c>
    </row>
    <row r="321" spans="2:7" ht="18.75" customHeight="1" x14ac:dyDescent="0.3">
      <c r="B321" s="220"/>
      <c r="C321" s="146"/>
      <c r="D321" s="278"/>
      <c r="E321" s="4" t="s">
        <v>1996</v>
      </c>
      <c r="F321" s="28"/>
      <c r="G321" s="29" t="s">
        <v>592</v>
      </c>
    </row>
    <row r="322" spans="2:7" ht="18.75" customHeight="1" x14ac:dyDescent="0.3">
      <c r="B322" s="220"/>
      <c r="C322" s="146"/>
      <c r="D322" s="278"/>
      <c r="E322" s="4" t="s">
        <v>1997</v>
      </c>
      <c r="F322" s="28"/>
      <c r="G322" s="29" t="s">
        <v>524</v>
      </c>
    </row>
    <row r="323" spans="2:7" ht="18.75" customHeight="1" x14ac:dyDescent="0.3">
      <c r="B323" s="220"/>
      <c r="C323" s="146"/>
      <c r="D323" s="278"/>
      <c r="E323" s="4" t="s">
        <v>1998</v>
      </c>
      <c r="F323" s="28"/>
      <c r="G323" s="29" t="s">
        <v>591</v>
      </c>
    </row>
    <row r="324" spans="2:7" ht="18.75" customHeight="1" x14ac:dyDescent="0.3">
      <c r="B324" s="220"/>
      <c r="C324" s="146"/>
      <c r="D324" s="278"/>
      <c r="E324" s="4" t="s">
        <v>1999</v>
      </c>
      <c r="F324" s="28"/>
      <c r="G324" s="29" t="s">
        <v>525</v>
      </c>
    </row>
    <row r="325" spans="2:7" ht="18.75" customHeight="1" x14ac:dyDescent="0.3">
      <c r="B325" s="220"/>
      <c r="C325" s="146"/>
      <c r="D325" s="278"/>
      <c r="E325" s="4" t="s">
        <v>2000</v>
      </c>
      <c r="F325" s="28"/>
      <c r="G325" s="29" t="s">
        <v>526</v>
      </c>
    </row>
    <row r="326" spans="2:7" ht="18.75" customHeight="1" x14ac:dyDescent="0.3">
      <c r="B326" s="220"/>
      <c r="C326" s="146"/>
      <c r="D326" s="278"/>
      <c r="E326" s="4" t="s">
        <v>2001</v>
      </c>
      <c r="F326" s="28"/>
      <c r="G326" s="29" t="s">
        <v>527</v>
      </c>
    </row>
    <row r="327" spans="2:7" ht="18.75" customHeight="1" x14ac:dyDescent="0.3">
      <c r="B327" s="220"/>
      <c r="C327" s="146"/>
      <c r="D327" s="278"/>
      <c r="E327" s="4" t="s">
        <v>2002</v>
      </c>
      <c r="F327" s="28"/>
      <c r="G327" s="29" t="s">
        <v>528</v>
      </c>
    </row>
    <row r="328" spans="2:7" ht="18.75" customHeight="1" x14ac:dyDescent="0.3">
      <c r="B328" s="220"/>
      <c r="C328" s="146"/>
      <c r="D328" s="278"/>
      <c r="E328" s="4" t="s">
        <v>2003</v>
      </c>
      <c r="F328" s="28"/>
      <c r="G328" s="29" t="s">
        <v>529</v>
      </c>
    </row>
    <row r="329" spans="2:7" ht="18.75" customHeight="1" x14ac:dyDescent="0.3">
      <c r="B329" s="220"/>
      <c r="C329" s="146"/>
      <c r="D329" s="278"/>
      <c r="E329" s="4" t="s">
        <v>2004</v>
      </c>
      <c r="F329" s="28"/>
      <c r="G329" s="29" t="s">
        <v>530</v>
      </c>
    </row>
    <row r="330" spans="2:7" ht="18.75" customHeight="1" x14ac:dyDescent="0.3">
      <c r="B330" s="220"/>
      <c r="C330" s="146"/>
      <c r="D330" s="278"/>
      <c r="E330" s="4" t="s">
        <v>796</v>
      </c>
      <c r="F330" s="28"/>
      <c r="G330" s="29" t="s">
        <v>531</v>
      </c>
    </row>
    <row r="331" spans="2:7" ht="18.75" customHeight="1" x14ac:dyDescent="0.3">
      <c r="B331" s="220"/>
      <c r="C331" s="146"/>
      <c r="D331" s="278"/>
      <c r="E331" s="4" t="s">
        <v>2005</v>
      </c>
      <c r="F331" s="28"/>
      <c r="G331" s="29" t="s">
        <v>593</v>
      </c>
    </row>
    <row r="332" spans="2:7" ht="18.75" customHeight="1" x14ac:dyDescent="0.3">
      <c r="B332" s="220"/>
      <c r="C332" s="146"/>
      <c r="D332" s="278"/>
      <c r="E332" s="4" t="s">
        <v>2006</v>
      </c>
      <c r="F332" s="28"/>
      <c r="G332" s="29" t="s">
        <v>595</v>
      </c>
    </row>
    <row r="333" spans="2:7" ht="18.75" customHeight="1" x14ac:dyDescent="0.3">
      <c r="B333" s="219"/>
      <c r="C333" s="147"/>
      <c r="D333" s="278"/>
      <c r="E333" s="4" t="s">
        <v>2007</v>
      </c>
      <c r="F333" s="28"/>
      <c r="G333" s="29" t="s">
        <v>594</v>
      </c>
    </row>
    <row r="334" spans="2:7" ht="56.25" customHeight="1" x14ac:dyDescent="0.3">
      <c r="B334" s="218" t="s">
        <v>2008</v>
      </c>
      <c r="C334" s="145"/>
      <c r="D334" s="278" t="s">
        <v>178</v>
      </c>
      <c r="E334" s="29" t="s">
        <v>282</v>
      </c>
      <c r="F334" s="28"/>
      <c r="G334" s="29" t="s">
        <v>532</v>
      </c>
    </row>
    <row r="335" spans="2:7" ht="18.75" customHeight="1" x14ac:dyDescent="0.3">
      <c r="B335" s="219"/>
      <c r="C335" s="147"/>
      <c r="D335" s="278"/>
      <c r="E335" s="29" t="s">
        <v>283</v>
      </c>
      <c r="F335" s="28"/>
      <c r="G335" s="29" t="s">
        <v>651</v>
      </c>
    </row>
    <row r="336" spans="2:7" ht="56.25" customHeight="1" x14ac:dyDescent="0.3">
      <c r="B336" s="218" t="s">
        <v>2009</v>
      </c>
      <c r="C336" s="145"/>
      <c r="D336" s="278" t="s">
        <v>180</v>
      </c>
      <c r="E336" s="29" t="s">
        <v>282</v>
      </c>
      <c r="F336" s="28"/>
      <c r="G336" s="29" t="s">
        <v>596</v>
      </c>
    </row>
    <row r="337" spans="2:7" ht="18.75" customHeight="1" x14ac:dyDescent="0.3">
      <c r="B337" s="219"/>
      <c r="C337" s="147"/>
      <c r="D337" s="278"/>
      <c r="E337" s="29" t="s">
        <v>283</v>
      </c>
      <c r="F337" s="28"/>
      <c r="G337" s="29" t="s">
        <v>572</v>
      </c>
    </row>
    <row r="338" spans="2:7" ht="56.25" customHeight="1" x14ac:dyDescent="0.3">
      <c r="B338" s="218" t="s">
        <v>2010</v>
      </c>
      <c r="C338" s="145"/>
      <c r="D338" s="278" t="s">
        <v>181</v>
      </c>
      <c r="E338" s="29" t="s">
        <v>282</v>
      </c>
      <c r="F338" s="28"/>
      <c r="G338" s="29" t="s">
        <v>573</v>
      </c>
    </row>
    <row r="339" spans="2:7" ht="18.75" customHeight="1" x14ac:dyDescent="0.3">
      <c r="B339" s="219"/>
      <c r="C339" s="147"/>
      <c r="D339" s="278"/>
      <c r="E339" s="29" t="s">
        <v>283</v>
      </c>
      <c r="F339" s="28"/>
      <c r="G339" s="29" t="s">
        <v>622</v>
      </c>
    </row>
    <row r="340" spans="2:7" ht="37.5" customHeight="1" x14ac:dyDescent="0.3">
      <c r="B340" s="218" t="s">
        <v>2011</v>
      </c>
      <c r="C340" s="145"/>
      <c r="D340" s="278" t="s">
        <v>188</v>
      </c>
      <c r="E340" s="29" t="s">
        <v>282</v>
      </c>
      <c r="F340" s="28"/>
      <c r="G340" s="29" t="s">
        <v>597</v>
      </c>
    </row>
    <row r="341" spans="2:7" ht="18.75" customHeight="1" x14ac:dyDescent="0.3">
      <c r="B341" s="219"/>
      <c r="C341" s="147"/>
      <c r="D341" s="278"/>
      <c r="E341" s="29" t="s">
        <v>283</v>
      </c>
      <c r="F341" s="28"/>
      <c r="G341" s="29" t="s">
        <v>642</v>
      </c>
    </row>
    <row r="342" spans="2:7" ht="56.25" customHeight="1" x14ac:dyDescent="0.3">
      <c r="B342" s="218" t="s">
        <v>2012</v>
      </c>
      <c r="C342" s="145"/>
      <c r="D342" s="278" t="s">
        <v>2150</v>
      </c>
      <c r="E342" s="29" t="s">
        <v>657</v>
      </c>
      <c r="F342" s="28"/>
      <c r="G342" s="29" t="s">
        <v>533</v>
      </c>
    </row>
    <row r="343" spans="2:7" ht="18.75" customHeight="1" x14ac:dyDescent="0.3">
      <c r="B343" s="219"/>
      <c r="C343" s="147"/>
      <c r="D343" s="278"/>
      <c r="E343" s="29" t="s">
        <v>283</v>
      </c>
      <c r="F343" s="28"/>
      <c r="G343" s="29" t="s">
        <v>576</v>
      </c>
    </row>
    <row r="344" spans="2:7" ht="37.5" customHeight="1" x14ac:dyDescent="0.3">
      <c r="B344" s="218" t="s">
        <v>2013</v>
      </c>
      <c r="C344" s="145"/>
      <c r="D344" s="278" t="s">
        <v>2211</v>
      </c>
      <c r="E344" s="29" t="s">
        <v>282</v>
      </c>
      <c r="F344" s="28"/>
      <c r="G344" s="29" t="s">
        <v>599</v>
      </c>
    </row>
    <row r="345" spans="2:7" ht="18.75" customHeight="1" x14ac:dyDescent="0.3">
      <c r="B345" s="219"/>
      <c r="C345" s="147"/>
      <c r="D345" s="278"/>
      <c r="E345" s="29" t="s">
        <v>283</v>
      </c>
      <c r="F345" s="28"/>
      <c r="G345" s="29" t="s">
        <v>534</v>
      </c>
    </row>
    <row r="346" spans="2:7" ht="56.25" customHeight="1" x14ac:dyDescent="0.3">
      <c r="B346" s="218" t="s">
        <v>2014</v>
      </c>
      <c r="C346" s="145"/>
      <c r="D346" s="278" t="s">
        <v>2179</v>
      </c>
      <c r="E346" s="29" t="s">
        <v>282</v>
      </c>
      <c r="F346" s="28"/>
      <c r="G346" s="29" t="s">
        <v>577</v>
      </c>
    </row>
    <row r="347" spans="2:7" ht="18.75" customHeight="1" x14ac:dyDescent="0.3">
      <c r="B347" s="219"/>
      <c r="C347" s="147"/>
      <c r="D347" s="278"/>
      <c r="E347" s="29" t="s">
        <v>283</v>
      </c>
      <c r="F347" s="28"/>
      <c r="G347" s="29" t="s">
        <v>579</v>
      </c>
    </row>
    <row r="348" spans="2:7" ht="18.75" customHeight="1" x14ac:dyDescent="0.3">
      <c r="B348" s="218" t="s">
        <v>2015</v>
      </c>
      <c r="C348" s="145"/>
      <c r="D348" s="278" t="s">
        <v>2210</v>
      </c>
      <c r="E348" s="29" t="s">
        <v>393</v>
      </c>
      <c r="F348" s="28"/>
      <c r="G348" s="29" t="s">
        <v>580</v>
      </c>
    </row>
    <row r="349" spans="2:7" ht="18.75" customHeight="1" x14ac:dyDescent="0.3">
      <c r="B349" s="220"/>
      <c r="C349" s="146"/>
      <c r="D349" s="278"/>
      <c r="E349" s="29" t="s">
        <v>394</v>
      </c>
      <c r="F349" s="28"/>
      <c r="G349" s="29" t="s">
        <v>574</v>
      </c>
    </row>
    <row r="350" spans="2:7" ht="18.75" customHeight="1" x14ac:dyDescent="0.3">
      <c r="B350" s="220"/>
      <c r="C350" s="146"/>
      <c r="D350" s="278"/>
      <c r="E350" s="29" t="s">
        <v>395</v>
      </c>
      <c r="F350" s="28"/>
      <c r="G350" s="29" t="s">
        <v>598</v>
      </c>
    </row>
    <row r="351" spans="2:7" ht="18.75" customHeight="1" x14ac:dyDescent="0.3">
      <c r="B351" s="219"/>
      <c r="C351" s="147"/>
      <c r="D351" s="278"/>
      <c r="E351" s="29" t="s">
        <v>262</v>
      </c>
      <c r="F351" s="28"/>
      <c r="G351" s="29" t="s">
        <v>600</v>
      </c>
    </row>
    <row r="352" spans="2:7" ht="75" customHeight="1" x14ac:dyDescent="0.3">
      <c r="B352" s="218" t="s">
        <v>2016</v>
      </c>
      <c r="C352" s="145"/>
      <c r="D352" s="278" t="s">
        <v>2209</v>
      </c>
      <c r="E352" s="29" t="s">
        <v>797</v>
      </c>
      <c r="F352" s="28"/>
      <c r="G352" s="29" t="s">
        <v>535</v>
      </c>
    </row>
    <row r="353" spans="2:7" ht="18.75" customHeight="1" x14ac:dyDescent="0.3">
      <c r="B353" s="220"/>
      <c r="C353" s="146"/>
      <c r="D353" s="278"/>
      <c r="E353" s="29" t="s">
        <v>798</v>
      </c>
      <c r="F353" s="28"/>
      <c r="G353" s="29" t="s">
        <v>601</v>
      </c>
    </row>
    <row r="354" spans="2:7" ht="18.75" customHeight="1" x14ac:dyDescent="0.3">
      <c r="B354" s="220"/>
      <c r="C354" s="146"/>
      <c r="D354" s="278"/>
      <c r="E354" s="29" t="s">
        <v>397</v>
      </c>
      <c r="F354" s="28"/>
      <c r="G354" s="29" t="s">
        <v>602</v>
      </c>
    </row>
    <row r="355" spans="2:7" ht="18.75" customHeight="1" x14ac:dyDescent="0.3">
      <c r="B355" s="220"/>
      <c r="C355" s="146"/>
      <c r="D355" s="278"/>
      <c r="E355" s="29" t="s">
        <v>398</v>
      </c>
      <c r="F355" s="28"/>
      <c r="G355" s="29" t="s">
        <v>603</v>
      </c>
    </row>
    <row r="356" spans="2:7" ht="18.75" customHeight="1" x14ac:dyDescent="0.3">
      <c r="B356" s="220"/>
      <c r="C356" s="146"/>
      <c r="D356" s="278"/>
      <c r="E356" s="29" t="s">
        <v>399</v>
      </c>
      <c r="F356" s="28"/>
      <c r="G356" s="29" t="s">
        <v>604</v>
      </c>
    </row>
    <row r="357" spans="2:7" ht="18.75" customHeight="1" x14ac:dyDescent="0.3">
      <c r="B357" s="220"/>
      <c r="C357" s="146"/>
      <c r="D357" s="278"/>
      <c r="E357" s="29" t="s">
        <v>400</v>
      </c>
      <c r="F357" s="28"/>
      <c r="G357" s="29" t="s">
        <v>605</v>
      </c>
    </row>
    <row r="358" spans="2:7" ht="18.75" customHeight="1" x14ac:dyDescent="0.3">
      <c r="B358" s="220"/>
      <c r="C358" s="146"/>
      <c r="D358" s="278"/>
      <c r="E358" s="29" t="s">
        <v>799</v>
      </c>
      <c r="F358" s="28"/>
      <c r="G358" s="29" t="s">
        <v>536</v>
      </c>
    </row>
    <row r="359" spans="2:7" ht="18.75" customHeight="1" x14ac:dyDescent="0.3">
      <c r="B359" s="220"/>
      <c r="C359" s="146"/>
      <c r="D359" s="278"/>
      <c r="E359" s="29" t="s">
        <v>800</v>
      </c>
      <c r="F359" s="28"/>
      <c r="G359" s="29" t="s">
        <v>606</v>
      </c>
    </row>
    <row r="360" spans="2:7" ht="18.75" customHeight="1" x14ac:dyDescent="0.3">
      <c r="B360" s="220"/>
      <c r="C360" s="146"/>
      <c r="D360" s="278"/>
      <c r="E360" s="29" t="s">
        <v>401</v>
      </c>
      <c r="F360" s="28"/>
      <c r="G360" s="29" t="s">
        <v>537</v>
      </c>
    </row>
    <row r="361" spans="2:7" ht="18.75" customHeight="1" x14ac:dyDescent="0.3">
      <c r="B361" s="220"/>
      <c r="C361" s="146"/>
      <c r="D361" s="278"/>
      <c r="E361" s="29" t="s">
        <v>402</v>
      </c>
      <c r="F361" s="28"/>
      <c r="G361" s="29" t="s">
        <v>612</v>
      </c>
    </row>
    <row r="362" spans="2:7" ht="18.75" customHeight="1" x14ac:dyDescent="0.3">
      <c r="B362" s="220"/>
      <c r="C362" s="146"/>
      <c r="D362" s="278"/>
      <c r="E362" s="29" t="s">
        <v>403</v>
      </c>
      <c r="F362" s="28"/>
      <c r="G362" s="29" t="s">
        <v>607</v>
      </c>
    </row>
    <row r="363" spans="2:7" ht="18.75" customHeight="1" x14ac:dyDescent="0.3">
      <c r="B363" s="220"/>
      <c r="C363" s="146"/>
      <c r="D363" s="278"/>
      <c r="E363" s="29" t="s">
        <v>404</v>
      </c>
      <c r="F363" s="28"/>
      <c r="G363" s="29" t="s">
        <v>608</v>
      </c>
    </row>
    <row r="364" spans="2:7" ht="18.75" customHeight="1" x14ac:dyDescent="0.3">
      <c r="B364" s="220"/>
      <c r="C364" s="146"/>
      <c r="D364" s="278"/>
      <c r="E364" s="29" t="s">
        <v>801</v>
      </c>
      <c r="F364" s="28"/>
      <c r="G364" s="29" t="s">
        <v>538</v>
      </c>
    </row>
    <row r="365" spans="2:7" ht="18.75" customHeight="1" x14ac:dyDescent="0.3">
      <c r="B365" s="220"/>
      <c r="C365" s="146"/>
      <c r="D365" s="278"/>
      <c r="E365" s="29" t="s">
        <v>802</v>
      </c>
      <c r="F365" s="28"/>
      <c r="G365" s="29" t="s">
        <v>609</v>
      </c>
    </row>
    <row r="366" spans="2:7" ht="18.75" customHeight="1" x14ac:dyDescent="0.3">
      <c r="B366" s="220"/>
      <c r="C366" s="146"/>
      <c r="D366" s="278"/>
      <c r="E366" s="29" t="s">
        <v>405</v>
      </c>
      <c r="F366" s="28"/>
      <c r="G366" s="29" t="s">
        <v>614</v>
      </c>
    </row>
    <row r="367" spans="2:7" ht="18.75" customHeight="1" x14ac:dyDescent="0.3">
      <c r="B367" s="220"/>
      <c r="C367" s="146"/>
      <c r="D367" s="278"/>
      <c r="E367" s="29" t="s">
        <v>406</v>
      </c>
      <c r="F367" s="28"/>
      <c r="G367" s="29" t="s">
        <v>610</v>
      </c>
    </row>
    <row r="368" spans="2:7" ht="18.75" customHeight="1" x14ac:dyDescent="0.3">
      <c r="B368" s="220"/>
      <c r="C368" s="146"/>
      <c r="D368" s="278"/>
      <c r="E368" s="29" t="s">
        <v>407</v>
      </c>
      <c r="F368" s="28"/>
      <c r="G368" s="29" t="s">
        <v>611</v>
      </c>
    </row>
    <row r="369" spans="2:7" ht="18.75" customHeight="1" x14ac:dyDescent="0.3">
      <c r="B369" s="220"/>
      <c r="C369" s="146"/>
      <c r="D369" s="278"/>
      <c r="E369" s="29" t="s">
        <v>408</v>
      </c>
      <c r="F369" s="28"/>
      <c r="G369" s="29" t="s">
        <v>613</v>
      </c>
    </row>
    <row r="370" spans="2:7" ht="18.75" customHeight="1" x14ac:dyDescent="0.3">
      <c r="B370" s="219"/>
      <c r="C370" s="147"/>
      <c r="D370" s="278"/>
      <c r="E370" s="29" t="s">
        <v>409</v>
      </c>
      <c r="F370" s="28"/>
      <c r="G370" s="29" t="s">
        <v>615</v>
      </c>
    </row>
    <row r="371" spans="2:7" ht="93.75" customHeight="1" x14ac:dyDescent="0.3">
      <c r="B371" s="193" t="s">
        <v>2017</v>
      </c>
      <c r="C371" s="145" t="s">
        <v>2018</v>
      </c>
      <c r="D371" s="279" t="s">
        <v>721</v>
      </c>
      <c r="E371" s="29" t="s">
        <v>1951</v>
      </c>
      <c r="F371" s="28"/>
      <c r="G371" s="29" t="s">
        <v>539</v>
      </c>
    </row>
    <row r="372" spans="2:7" ht="18.75" customHeight="1" x14ac:dyDescent="0.3">
      <c r="B372" s="195"/>
      <c r="C372" s="147"/>
      <c r="D372" s="279"/>
      <c r="E372" s="29" t="s">
        <v>310</v>
      </c>
      <c r="F372" s="28"/>
      <c r="G372" s="29" t="s">
        <v>616</v>
      </c>
    </row>
    <row r="373" spans="2:7" ht="37.5" customHeight="1" x14ac:dyDescent="0.3">
      <c r="B373" s="193" t="s">
        <v>2019</v>
      </c>
      <c r="C373" s="145"/>
      <c r="D373" s="278" t="s">
        <v>190</v>
      </c>
      <c r="E373" s="29" t="s">
        <v>657</v>
      </c>
      <c r="F373" s="28"/>
      <c r="G373" s="29" t="s">
        <v>540</v>
      </c>
    </row>
    <row r="374" spans="2:7" ht="18.75" customHeight="1" x14ac:dyDescent="0.3">
      <c r="B374" s="195"/>
      <c r="C374" s="147"/>
      <c r="D374" s="278"/>
      <c r="E374" s="29" t="s">
        <v>283</v>
      </c>
      <c r="F374" s="28"/>
      <c r="G374" s="29" t="s">
        <v>541</v>
      </c>
    </row>
    <row r="375" spans="2:7" ht="56.25" customHeight="1" x14ac:dyDescent="0.3">
      <c r="B375" s="193" t="s">
        <v>2020</v>
      </c>
      <c r="C375" s="213"/>
      <c r="D375" s="278" t="s">
        <v>2208</v>
      </c>
      <c r="E375" s="29" t="s">
        <v>411</v>
      </c>
      <c r="F375" s="28"/>
      <c r="G375" s="29" t="s">
        <v>617</v>
      </c>
    </row>
    <row r="376" spans="2:7" ht="18.75" customHeight="1" x14ac:dyDescent="0.3">
      <c r="B376" s="194"/>
      <c r="C376" s="214"/>
      <c r="D376" s="278"/>
      <c r="E376" s="29" t="s">
        <v>412</v>
      </c>
      <c r="F376" s="28"/>
      <c r="G376" s="29" t="s">
        <v>618</v>
      </c>
    </row>
    <row r="377" spans="2:7" ht="18.75" customHeight="1" x14ac:dyDescent="0.3">
      <c r="B377" s="195"/>
      <c r="C377" s="215"/>
      <c r="D377" s="278"/>
      <c r="E377" s="29" t="s">
        <v>413</v>
      </c>
      <c r="F377" s="28"/>
      <c r="G377" s="29" t="s">
        <v>561</v>
      </c>
    </row>
    <row r="378" spans="2:7" ht="52.5" x14ac:dyDescent="0.3">
      <c r="B378" s="15" t="s">
        <v>2021</v>
      </c>
      <c r="C378" s="8"/>
      <c r="D378" s="7" t="s">
        <v>745</v>
      </c>
      <c r="E378" s="29" t="s">
        <v>410</v>
      </c>
      <c r="F378" s="28"/>
      <c r="G378" s="29" t="s">
        <v>619</v>
      </c>
    </row>
    <row r="379" spans="2:7" ht="18.75" customHeight="1" x14ac:dyDescent="0.3">
      <c r="B379" s="193" t="s">
        <v>2022</v>
      </c>
      <c r="C379" s="145"/>
      <c r="D379" s="279" t="s">
        <v>724</v>
      </c>
      <c r="E379" s="29" t="s">
        <v>414</v>
      </c>
      <c r="F379" s="28"/>
      <c r="G379" s="29" t="s">
        <v>542</v>
      </c>
    </row>
    <row r="380" spans="2:7" ht="18.75" customHeight="1" x14ac:dyDescent="0.3">
      <c r="B380" s="194"/>
      <c r="C380" s="146"/>
      <c r="D380" s="279"/>
      <c r="E380" s="29" t="s">
        <v>415</v>
      </c>
      <c r="F380" s="28"/>
      <c r="G380" s="29" t="s">
        <v>543</v>
      </c>
    </row>
    <row r="381" spans="2:7" ht="18.75" customHeight="1" x14ac:dyDescent="0.3">
      <c r="B381" s="194"/>
      <c r="C381" s="146"/>
      <c r="D381" s="279"/>
      <c r="E381" s="29" t="s">
        <v>416</v>
      </c>
      <c r="F381" s="28"/>
      <c r="G381" s="29" t="s">
        <v>620</v>
      </c>
    </row>
    <row r="382" spans="2:7" ht="18.75" customHeight="1" x14ac:dyDescent="0.3">
      <c r="B382" s="194"/>
      <c r="C382" s="146"/>
      <c r="D382" s="279"/>
      <c r="E382" s="29" t="s">
        <v>417</v>
      </c>
      <c r="F382" s="28"/>
      <c r="G382" s="29" t="s">
        <v>544</v>
      </c>
    </row>
    <row r="383" spans="2:7" ht="18.75" customHeight="1" x14ac:dyDescent="0.3">
      <c r="B383" s="194"/>
      <c r="C383" s="146"/>
      <c r="D383" s="279"/>
      <c r="E383" s="29" t="s">
        <v>418</v>
      </c>
      <c r="F383" s="28"/>
      <c r="G383" s="29" t="s">
        <v>545</v>
      </c>
    </row>
    <row r="384" spans="2:7" ht="18.75" customHeight="1" x14ac:dyDescent="0.3">
      <c r="B384" s="195"/>
      <c r="C384" s="147"/>
      <c r="D384" s="279"/>
      <c r="E384" s="29" t="s">
        <v>419</v>
      </c>
      <c r="F384" s="28"/>
      <c r="G384" s="29" t="s">
        <v>623</v>
      </c>
    </row>
    <row r="385" spans="2:7" ht="17.5" x14ac:dyDescent="0.3">
      <c r="B385" s="283" t="s">
        <v>2023</v>
      </c>
      <c r="C385" s="283"/>
      <c r="D385" s="283"/>
      <c r="E385" s="283"/>
      <c r="F385" s="28"/>
      <c r="G385" s="29" t="s">
        <v>634</v>
      </c>
    </row>
    <row r="386" spans="2:7" ht="56.25" customHeight="1" x14ac:dyDescent="0.3">
      <c r="B386" s="160" t="s">
        <v>2024</v>
      </c>
      <c r="C386" s="163"/>
      <c r="D386" s="280" t="s">
        <v>2207</v>
      </c>
      <c r="E386" s="31" t="s">
        <v>2025</v>
      </c>
      <c r="F386" s="28"/>
      <c r="G386" s="29" t="s">
        <v>635</v>
      </c>
    </row>
    <row r="387" spans="2:7" ht="18.75" customHeight="1" x14ac:dyDescent="0.3">
      <c r="B387" s="161"/>
      <c r="C387" s="164"/>
      <c r="D387" s="280"/>
      <c r="E387" s="31" t="s">
        <v>2026</v>
      </c>
      <c r="F387" s="28"/>
      <c r="G387" s="29" t="s">
        <v>636</v>
      </c>
    </row>
    <row r="388" spans="2:7" ht="18.75" customHeight="1" x14ac:dyDescent="0.3">
      <c r="B388" s="161"/>
      <c r="C388" s="164"/>
      <c r="D388" s="280"/>
      <c r="E388" s="31" t="s">
        <v>2027</v>
      </c>
      <c r="F388" s="28"/>
      <c r="G388" s="29" t="s">
        <v>629</v>
      </c>
    </row>
    <row r="389" spans="2:7" ht="18.75" customHeight="1" x14ac:dyDescent="0.3">
      <c r="B389" s="161"/>
      <c r="C389" s="164"/>
      <c r="D389" s="280"/>
      <c r="E389" s="31" t="s">
        <v>2028</v>
      </c>
      <c r="F389" s="28"/>
      <c r="G389" s="29" t="s">
        <v>586</v>
      </c>
    </row>
    <row r="390" spans="2:7" ht="18.75" customHeight="1" x14ac:dyDescent="0.3">
      <c r="B390" s="161"/>
      <c r="C390" s="164"/>
      <c r="D390" s="280"/>
      <c r="E390" s="31" t="s">
        <v>2029</v>
      </c>
      <c r="F390" s="28"/>
      <c r="G390" s="29" t="s">
        <v>625</v>
      </c>
    </row>
    <row r="391" spans="2:7" ht="18.75" customHeight="1" x14ac:dyDescent="0.3">
      <c r="B391" s="161"/>
      <c r="C391" s="164"/>
      <c r="D391" s="280"/>
      <c r="E391" s="31" t="s">
        <v>2030</v>
      </c>
      <c r="F391" s="28"/>
      <c r="G391" s="29" t="s">
        <v>628</v>
      </c>
    </row>
    <row r="392" spans="2:7" ht="18.75" customHeight="1" x14ac:dyDescent="0.3">
      <c r="B392" s="161"/>
      <c r="C392" s="164"/>
      <c r="D392" s="280"/>
      <c r="E392" s="31" t="s">
        <v>2031</v>
      </c>
      <c r="F392" s="28"/>
      <c r="G392" s="29" t="s">
        <v>546</v>
      </c>
    </row>
    <row r="393" spans="2:7" ht="18.75" customHeight="1" x14ac:dyDescent="0.3">
      <c r="B393" s="161"/>
      <c r="C393" s="164"/>
      <c r="D393" s="280"/>
      <c r="E393" s="31" t="s">
        <v>2032</v>
      </c>
      <c r="F393" s="28"/>
      <c r="G393" s="29" t="s">
        <v>633</v>
      </c>
    </row>
    <row r="394" spans="2:7" ht="18.75" customHeight="1" x14ac:dyDescent="0.3">
      <c r="B394" s="161"/>
      <c r="C394" s="164"/>
      <c r="D394" s="280"/>
      <c r="E394" s="31" t="s">
        <v>2033</v>
      </c>
      <c r="F394" s="28"/>
      <c r="G394" s="29" t="s">
        <v>547</v>
      </c>
    </row>
    <row r="395" spans="2:7" ht="18.75" customHeight="1" x14ac:dyDescent="0.3">
      <c r="B395" s="162"/>
      <c r="C395" s="165"/>
      <c r="D395" s="280"/>
      <c r="E395" s="31" t="s">
        <v>2034</v>
      </c>
      <c r="F395" s="28"/>
      <c r="G395" s="29" t="s">
        <v>624</v>
      </c>
    </row>
    <row r="396" spans="2:7" ht="18.75" customHeight="1" x14ac:dyDescent="0.3">
      <c r="B396" s="160" t="s">
        <v>2035</v>
      </c>
      <c r="C396" s="145" t="s">
        <v>2036</v>
      </c>
      <c r="D396" s="281" t="s">
        <v>2206</v>
      </c>
      <c r="E396" s="31" t="s">
        <v>2026</v>
      </c>
      <c r="F396" s="28"/>
      <c r="G396" s="29" t="s">
        <v>626</v>
      </c>
    </row>
    <row r="397" spans="2:7" ht="18.75" customHeight="1" x14ac:dyDescent="0.3">
      <c r="B397" s="161"/>
      <c r="C397" s="146"/>
      <c r="D397" s="281"/>
      <c r="E397" s="31" t="s">
        <v>2027</v>
      </c>
      <c r="F397" s="28"/>
      <c r="G397" s="29" t="s">
        <v>627</v>
      </c>
    </row>
    <row r="398" spans="2:7" ht="18.75" customHeight="1" x14ac:dyDescent="0.3">
      <c r="B398" s="161"/>
      <c r="C398" s="146"/>
      <c r="D398" s="281"/>
      <c r="E398" s="31" t="s">
        <v>2028</v>
      </c>
      <c r="F398" s="28"/>
      <c r="G398" s="29" t="s">
        <v>638</v>
      </c>
    </row>
    <row r="399" spans="2:7" ht="18.75" customHeight="1" x14ac:dyDescent="0.3">
      <c r="B399" s="161"/>
      <c r="C399" s="146"/>
      <c r="D399" s="281"/>
      <c r="E399" s="31" t="s">
        <v>2029</v>
      </c>
      <c r="F399" s="28"/>
      <c r="G399" s="29" t="s">
        <v>630</v>
      </c>
    </row>
    <row r="400" spans="2:7" ht="18.75" customHeight="1" x14ac:dyDescent="0.3">
      <c r="B400" s="161"/>
      <c r="C400" s="146"/>
      <c r="D400" s="281"/>
      <c r="E400" s="31" t="s">
        <v>2030</v>
      </c>
      <c r="F400" s="28"/>
      <c r="G400" s="29" t="s">
        <v>637</v>
      </c>
    </row>
    <row r="401" spans="2:7" ht="18.75" customHeight="1" x14ac:dyDescent="0.3">
      <c r="B401" s="161"/>
      <c r="C401" s="146"/>
      <c r="D401" s="281"/>
      <c r="E401" s="31" t="s">
        <v>2031</v>
      </c>
      <c r="F401" s="28"/>
      <c r="G401" s="29" t="s">
        <v>639</v>
      </c>
    </row>
    <row r="402" spans="2:7" ht="18.75" customHeight="1" x14ac:dyDescent="0.3">
      <c r="B402" s="161"/>
      <c r="C402" s="146"/>
      <c r="D402" s="281"/>
      <c r="E402" s="31" t="s">
        <v>2032</v>
      </c>
      <c r="F402" s="28"/>
      <c r="G402" s="29" t="s">
        <v>640</v>
      </c>
    </row>
    <row r="403" spans="2:7" ht="18.75" customHeight="1" x14ac:dyDescent="0.3">
      <c r="B403" s="162"/>
      <c r="C403" s="147"/>
      <c r="D403" s="281"/>
      <c r="E403" s="31" t="s">
        <v>2033</v>
      </c>
      <c r="F403" s="28"/>
      <c r="G403" s="29" t="s">
        <v>641</v>
      </c>
    </row>
    <row r="404" spans="2:7" ht="18.75" customHeight="1" x14ac:dyDescent="0.3">
      <c r="B404" s="160" t="s">
        <v>2037</v>
      </c>
      <c r="C404" s="145" t="s">
        <v>2038</v>
      </c>
      <c r="D404" s="281" t="s">
        <v>2205</v>
      </c>
      <c r="E404" s="35" t="s">
        <v>2039</v>
      </c>
      <c r="F404" s="28"/>
      <c r="G404" s="29" t="s">
        <v>548</v>
      </c>
    </row>
    <row r="405" spans="2:7" ht="18.75" customHeight="1" x14ac:dyDescent="0.3">
      <c r="B405" s="161"/>
      <c r="C405" s="146"/>
      <c r="D405" s="281"/>
      <c r="E405" s="35" t="s">
        <v>2040</v>
      </c>
      <c r="F405" s="28"/>
      <c r="G405" s="29" t="s">
        <v>549</v>
      </c>
    </row>
    <row r="406" spans="2:7" ht="18.75" customHeight="1" x14ac:dyDescent="0.3">
      <c r="B406" s="161"/>
      <c r="C406" s="146"/>
      <c r="D406" s="281"/>
      <c r="E406" s="35" t="s">
        <v>430</v>
      </c>
      <c r="F406" s="28"/>
      <c r="G406" s="29" t="s">
        <v>645</v>
      </c>
    </row>
    <row r="407" spans="2:7" ht="18.75" customHeight="1" x14ac:dyDescent="0.3">
      <c r="B407" s="161"/>
      <c r="C407" s="146"/>
      <c r="D407" s="281"/>
      <c r="E407" s="35" t="s">
        <v>2041</v>
      </c>
      <c r="F407" s="28"/>
      <c r="G407" s="29" t="s">
        <v>643</v>
      </c>
    </row>
    <row r="408" spans="2:7" ht="18.75" customHeight="1" x14ac:dyDescent="0.3">
      <c r="B408" s="161"/>
      <c r="C408" s="146"/>
      <c r="D408" s="281"/>
      <c r="E408" s="35" t="s">
        <v>431</v>
      </c>
      <c r="F408" s="28"/>
      <c r="G408" s="29" t="s">
        <v>644</v>
      </c>
    </row>
    <row r="409" spans="2:7" ht="18.75" customHeight="1" x14ac:dyDescent="0.3">
      <c r="B409" s="161"/>
      <c r="C409" s="146"/>
      <c r="D409" s="281"/>
      <c r="E409" s="35" t="s">
        <v>2042</v>
      </c>
      <c r="F409" s="28"/>
      <c r="G409" s="29" t="s">
        <v>550</v>
      </c>
    </row>
    <row r="410" spans="2:7" ht="18.75" customHeight="1" x14ac:dyDescent="0.3">
      <c r="B410" s="161"/>
      <c r="C410" s="146"/>
      <c r="D410" s="281"/>
      <c r="E410" s="35" t="s">
        <v>432</v>
      </c>
      <c r="F410" s="28"/>
      <c r="G410" s="29" t="s">
        <v>646</v>
      </c>
    </row>
    <row r="411" spans="2:7" ht="18.75" customHeight="1" x14ac:dyDescent="0.3">
      <c r="B411" s="161"/>
      <c r="C411" s="146"/>
      <c r="D411" s="281"/>
      <c r="E411" s="35" t="s">
        <v>2043</v>
      </c>
      <c r="F411" s="28"/>
      <c r="G411" s="29" t="s">
        <v>551</v>
      </c>
    </row>
    <row r="412" spans="2:7" ht="18.75" customHeight="1" x14ac:dyDescent="0.3">
      <c r="B412" s="161"/>
      <c r="C412" s="146"/>
      <c r="D412" s="281"/>
      <c r="E412" s="35" t="s">
        <v>433</v>
      </c>
      <c r="F412" s="28"/>
      <c r="G412" s="29" t="s">
        <v>552</v>
      </c>
    </row>
    <row r="413" spans="2:7" ht="18.75" customHeight="1" x14ac:dyDescent="0.3">
      <c r="B413" s="161"/>
      <c r="C413" s="146"/>
      <c r="D413" s="281"/>
      <c r="E413" s="35" t="s">
        <v>2044</v>
      </c>
      <c r="F413" s="28"/>
      <c r="G413" s="29" t="s">
        <v>648</v>
      </c>
    </row>
    <row r="414" spans="2:7" ht="18.75" customHeight="1" x14ac:dyDescent="0.3">
      <c r="B414" s="161"/>
      <c r="C414" s="146"/>
      <c r="D414" s="281"/>
      <c r="E414" s="35" t="s">
        <v>434</v>
      </c>
      <c r="F414" s="28"/>
      <c r="G414" s="29" t="s">
        <v>553</v>
      </c>
    </row>
    <row r="415" spans="2:7" ht="18.75" customHeight="1" x14ac:dyDescent="0.3">
      <c r="B415" s="161"/>
      <c r="C415" s="146"/>
      <c r="D415" s="281"/>
      <c r="E415" s="35" t="s">
        <v>2045</v>
      </c>
      <c r="F415" s="28"/>
      <c r="G415" s="29" t="s">
        <v>554</v>
      </c>
    </row>
    <row r="416" spans="2:7" ht="18.75" customHeight="1" x14ac:dyDescent="0.3">
      <c r="B416" s="161"/>
      <c r="C416" s="146"/>
      <c r="D416" s="281"/>
      <c r="E416" s="35" t="s">
        <v>435</v>
      </c>
      <c r="F416" s="28"/>
      <c r="G416" s="29" t="s">
        <v>649</v>
      </c>
    </row>
    <row r="417" spans="2:7" ht="18.75" customHeight="1" x14ac:dyDescent="0.3">
      <c r="B417" s="161"/>
      <c r="C417" s="146"/>
      <c r="D417" s="281"/>
      <c r="E417" s="35" t="s">
        <v>2046</v>
      </c>
      <c r="F417" s="28"/>
      <c r="G417" s="29" t="s">
        <v>555</v>
      </c>
    </row>
    <row r="418" spans="2:7" ht="18.75" customHeight="1" x14ac:dyDescent="0.3">
      <c r="B418" s="161"/>
      <c r="C418" s="146"/>
      <c r="D418" s="281"/>
      <c r="E418" s="35" t="s">
        <v>443</v>
      </c>
      <c r="F418" s="28"/>
      <c r="G418" s="29" t="s">
        <v>556</v>
      </c>
    </row>
    <row r="419" spans="2:7" ht="18.75" customHeight="1" x14ac:dyDescent="0.3">
      <c r="B419" s="161"/>
      <c r="C419" s="146"/>
      <c r="D419" s="281"/>
      <c r="E419" s="35" t="s">
        <v>436</v>
      </c>
      <c r="F419" s="28"/>
      <c r="G419" s="29" t="s">
        <v>571</v>
      </c>
    </row>
    <row r="420" spans="2:7" ht="18.75" customHeight="1" x14ac:dyDescent="0.3">
      <c r="B420" s="162"/>
      <c r="C420" s="147"/>
      <c r="D420" s="281"/>
      <c r="E420" s="35" t="s">
        <v>437</v>
      </c>
      <c r="F420" s="28"/>
    </row>
    <row r="421" spans="2:7" ht="56.25" customHeight="1" x14ac:dyDescent="0.3">
      <c r="B421" s="160" t="s">
        <v>2047</v>
      </c>
      <c r="C421" s="145"/>
      <c r="D421" s="278" t="s">
        <v>215</v>
      </c>
      <c r="E421" s="35" t="s">
        <v>1921</v>
      </c>
    </row>
    <row r="422" spans="2:7" ht="18.75" customHeight="1" x14ac:dyDescent="0.3">
      <c r="B422" s="162"/>
      <c r="C422" s="147"/>
      <c r="D422" s="278"/>
      <c r="E422" s="35" t="s">
        <v>1922</v>
      </c>
    </row>
    <row r="423" spans="2:7" ht="35" x14ac:dyDescent="0.3">
      <c r="B423" s="20" t="s">
        <v>2048</v>
      </c>
      <c r="C423" s="8"/>
      <c r="D423" s="7" t="s">
        <v>2182</v>
      </c>
      <c r="E423" s="29" t="s">
        <v>310</v>
      </c>
    </row>
    <row r="424" spans="2:7" ht="18.75" customHeight="1" x14ac:dyDescent="0.3">
      <c r="B424" s="160" t="s">
        <v>2049</v>
      </c>
      <c r="C424" s="145"/>
      <c r="D424" s="278" t="s">
        <v>218</v>
      </c>
      <c r="E424" s="29" t="s">
        <v>445</v>
      </c>
    </row>
    <row r="425" spans="2:7" ht="18.75" customHeight="1" x14ac:dyDescent="0.3">
      <c r="B425" s="161"/>
      <c r="C425" s="146"/>
      <c r="D425" s="278"/>
      <c r="E425" s="29" t="s">
        <v>447</v>
      </c>
    </row>
    <row r="426" spans="2:7" ht="18.75" customHeight="1" x14ac:dyDescent="0.3">
      <c r="B426" s="161"/>
      <c r="C426" s="146"/>
      <c r="D426" s="278"/>
      <c r="E426" s="29" t="s">
        <v>446</v>
      </c>
    </row>
    <row r="427" spans="2:7" ht="18.75" customHeight="1" x14ac:dyDescent="0.3">
      <c r="B427" s="162"/>
      <c r="C427" s="147"/>
      <c r="D427" s="278"/>
      <c r="E427" s="29" t="s">
        <v>258</v>
      </c>
    </row>
    <row r="428" spans="2:7" ht="56.25" customHeight="1" x14ac:dyDescent="0.3">
      <c r="B428" s="193" t="s">
        <v>2050</v>
      </c>
      <c r="C428" s="145" t="s">
        <v>2051</v>
      </c>
      <c r="D428" s="279" t="s">
        <v>219</v>
      </c>
      <c r="E428" s="29" t="s">
        <v>448</v>
      </c>
    </row>
    <row r="429" spans="2:7" ht="18.75" customHeight="1" x14ac:dyDescent="0.3">
      <c r="B429" s="194"/>
      <c r="C429" s="146"/>
      <c r="D429" s="279"/>
      <c r="E429" s="29" t="s">
        <v>449</v>
      </c>
    </row>
    <row r="430" spans="2:7" ht="18.75" customHeight="1" x14ac:dyDescent="0.3">
      <c r="B430" s="195"/>
      <c r="C430" s="147"/>
      <c r="D430" s="279"/>
      <c r="E430" s="29" t="s">
        <v>258</v>
      </c>
    </row>
    <row r="431" spans="2:7" ht="56.25" customHeight="1" x14ac:dyDescent="0.3">
      <c r="B431" s="193" t="s">
        <v>2052</v>
      </c>
      <c r="C431" s="145"/>
      <c r="D431" s="278" t="s">
        <v>221</v>
      </c>
      <c r="E431" s="35" t="s">
        <v>1921</v>
      </c>
    </row>
    <row r="432" spans="2:7" ht="18.75" customHeight="1" x14ac:dyDescent="0.3">
      <c r="B432" s="195"/>
      <c r="C432" s="147"/>
      <c r="D432" s="278"/>
      <c r="E432" s="35" t="s">
        <v>1922</v>
      </c>
    </row>
    <row r="433" spans="2:5" ht="75" customHeight="1" x14ac:dyDescent="0.3">
      <c r="B433" s="193" t="s">
        <v>2053</v>
      </c>
      <c r="C433" s="145" t="s">
        <v>2054</v>
      </c>
      <c r="D433" s="279" t="s">
        <v>2204</v>
      </c>
      <c r="E433" s="35" t="s">
        <v>1921</v>
      </c>
    </row>
    <row r="434" spans="2:5" ht="18.75" customHeight="1" x14ac:dyDescent="0.3">
      <c r="B434" s="195"/>
      <c r="C434" s="147"/>
      <c r="D434" s="279"/>
      <c r="E434" s="35" t="s">
        <v>1922</v>
      </c>
    </row>
    <row r="435" spans="2:5" ht="56.25" customHeight="1" x14ac:dyDescent="0.3">
      <c r="B435" s="193" t="s">
        <v>2055</v>
      </c>
      <c r="C435" s="145" t="s">
        <v>2056</v>
      </c>
      <c r="D435" s="279" t="s">
        <v>2203</v>
      </c>
      <c r="E435" s="29" t="s">
        <v>450</v>
      </c>
    </row>
    <row r="436" spans="2:5" ht="18.75" customHeight="1" x14ac:dyDescent="0.3">
      <c r="B436" s="194"/>
      <c r="C436" s="146"/>
      <c r="D436" s="279"/>
      <c r="E436" s="29" t="s">
        <v>451</v>
      </c>
    </row>
    <row r="437" spans="2:5" ht="18.75" customHeight="1" x14ac:dyDescent="0.3">
      <c r="B437" s="194"/>
      <c r="C437" s="146"/>
      <c r="D437" s="279"/>
      <c r="E437" s="29" t="s">
        <v>452</v>
      </c>
    </row>
    <row r="438" spans="2:5" ht="18.75" customHeight="1" x14ac:dyDescent="0.3">
      <c r="B438" s="194"/>
      <c r="C438" s="146"/>
      <c r="D438" s="279"/>
      <c r="E438" s="29" t="s">
        <v>804</v>
      </c>
    </row>
    <row r="439" spans="2:5" ht="18.75" customHeight="1" x14ac:dyDescent="0.3">
      <c r="B439" s="194"/>
      <c r="C439" s="146"/>
      <c r="D439" s="279"/>
      <c r="E439" s="29" t="s">
        <v>453</v>
      </c>
    </row>
    <row r="440" spans="2:5" ht="18.75" customHeight="1" x14ac:dyDescent="0.3">
      <c r="B440" s="194"/>
      <c r="C440" s="146"/>
      <c r="D440" s="279"/>
      <c r="E440" s="29" t="s">
        <v>454</v>
      </c>
    </row>
    <row r="441" spans="2:5" ht="18.75" customHeight="1" x14ac:dyDescent="0.3">
      <c r="B441" s="194"/>
      <c r="C441" s="146"/>
      <c r="D441" s="279"/>
      <c r="E441" s="29" t="s">
        <v>455</v>
      </c>
    </row>
    <row r="442" spans="2:5" ht="18.75" customHeight="1" x14ac:dyDescent="0.3">
      <c r="B442" s="194"/>
      <c r="C442" s="146"/>
      <c r="D442" s="279"/>
      <c r="E442" s="29" t="s">
        <v>456</v>
      </c>
    </row>
    <row r="443" spans="2:5" ht="18.75" customHeight="1" x14ac:dyDescent="0.3">
      <c r="B443" s="194"/>
      <c r="C443" s="146"/>
      <c r="D443" s="279"/>
      <c r="E443" s="29" t="s">
        <v>457</v>
      </c>
    </row>
    <row r="444" spans="2:5" ht="18.75" customHeight="1" x14ac:dyDescent="0.3">
      <c r="B444" s="194"/>
      <c r="C444" s="146"/>
      <c r="D444" s="279"/>
      <c r="E444" s="29" t="s">
        <v>458</v>
      </c>
    </row>
    <row r="445" spans="2:5" ht="18.75" customHeight="1" x14ac:dyDescent="0.3">
      <c r="B445" s="194"/>
      <c r="C445" s="146"/>
      <c r="D445" s="279"/>
      <c r="E445" s="29" t="s">
        <v>459</v>
      </c>
    </row>
    <row r="446" spans="2:5" ht="18.75" customHeight="1" x14ac:dyDescent="0.3">
      <c r="B446" s="195"/>
      <c r="C446" s="147"/>
      <c r="D446" s="279"/>
      <c r="E446" s="29" t="s">
        <v>460</v>
      </c>
    </row>
    <row r="447" spans="2:5" ht="37.5" customHeight="1" x14ac:dyDescent="0.3">
      <c r="B447" s="193" t="s">
        <v>2057</v>
      </c>
      <c r="C447" s="145" t="s">
        <v>2058</v>
      </c>
      <c r="D447" s="279" t="s">
        <v>2202</v>
      </c>
      <c r="E447" s="31" t="s">
        <v>2059</v>
      </c>
    </row>
    <row r="448" spans="2:5" ht="18.75" customHeight="1" x14ac:dyDescent="0.3">
      <c r="B448" s="194"/>
      <c r="C448" s="146"/>
      <c r="D448" s="279"/>
      <c r="E448" s="31" t="s">
        <v>2060</v>
      </c>
    </row>
    <row r="449" spans="2:5" ht="18.75" customHeight="1" x14ac:dyDescent="0.3">
      <c r="B449" s="194"/>
      <c r="C449" s="146"/>
      <c r="D449" s="279"/>
      <c r="E449" s="31" t="s">
        <v>2061</v>
      </c>
    </row>
    <row r="450" spans="2:5" ht="18.75" customHeight="1" x14ac:dyDescent="0.3">
      <c r="B450" s="195"/>
      <c r="C450" s="147"/>
      <c r="D450" s="279"/>
      <c r="E450" s="31" t="s">
        <v>2062</v>
      </c>
    </row>
    <row r="451" spans="2:5" ht="56.25" customHeight="1" x14ac:dyDescent="0.3">
      <c r="B451" s="193" t="s">
        <v>2063</v>
      </c>
      <c r="C451" s="145" t="s">
        <v>2064</v>
      </c>
      <c r="D451" s="279" t="s">
        <v>2201</v>
      </c>
      <c r="E451" s="29" t="s">
        <v>465</v>
      </c>
    </row>
    <row r="452" spans="2:5" ht="18.75" customHeight="1" x14ac:dyDescent="0.3">
      <c r="B452" s="194"/>
      <c r="C452" s="146"/>
      <c r="D452" s="279"/>
      <c r="E452" s="29" t="s">
        <v>466</v>
      </c>
    </row>
    <row r="453" spans="2:5" ht="18.75" customHeight="1" x14ac:dyDescent="0.3">
      <c r="B453" s="195"/>
      <c r="C453" s="147"/>
      <c r="D453" s="279"/>
      <c r="E453" s="29" t="s">
        <v>467</v>
      </c>
    </row>
    <row r="454" spans="2:5" ht="75" customHeight="1" x14ac:dyDescent="0.3">
      <c r="B454" s="193" t="s">
        <v>2065</v>
      </c>
      <c r="C454" s="145" t="s">
        <v>2066</v>
      </c>
      <c r="D454" s="279" t="s">
        <v>2200</v>
      </c>
      <c r="E454" s="29" t="s">
        <v>468</v>
      </c>
    </row>
    <row r="455" spans="2:5" ht="18.75" customHeight="1" x14ac:dyDescent="0.3">
      <c r="B455" s="194"/>
      <c r="C455" s="146"/>
      <c r="D455" s="279"/>
      <c r="E455" s="29" t="s">
        <v>469</v>
      </c>
    </row>
    <row r="456" spans="2:5" ht="18.75" customHeight="1" x14ac:dyDescent="0.3">
      <c r="B456" s="194"/>
      <c r="C456" s="146"/>
      <c r="D456" s="279"/>
      <c r="E456" s="29" t="s">
        <v>470</v>
      </c>
    </row>
    <row r="457" spans="2:5" ht="18.75" customHeight="1" x14ac:dyDescent="0.3">
      <c r="B457" s="195"/>
      <c r="C457" s="147"/>
      <c r="D457" s="279"/>
      <c r="E457" s="29" t="s">
        <v>262</v>
      </c>
    </row>
    <row r="458" spans="2:5" ht="37.5" customHeight="1" x14ac:dyDescent="0.3">
      <c r="B458" s="193" t="s">
        <v>2067</v>
      </c>
      <c r="C458" s="145"/>
      <c r="D458" s="278" t="s">
        <v>239</v>
      </c>
      <c r="E458" s="35" t="s">
        <v>1921</v>
      </c>
    </row>
    <row r="459" spans="2:5" ht="18.75" customHeight="1" x14ac:dyDescent="0.3">
      <c r="B459" s="195"/>
      <c r="C459" s="147"/>
      <c r="D459" s="278"/>
      <c r="E459" s="35" t="s">
        <v>1922</v>
      </c>
    </row>
    <row r="460" spans="2:5" ht="37.5" customHeight="1" x14ac:dyDescent="0.3">
      <c r="B460" s="193" t="s">
        <v>2068</v>
      </c>
      <c r="C460" s="145"/>
      <c r="D460" s="278" t="s">
        <v>224</v>
      </c>
      <c r="E460" s="35" t="s">
        <v>1921</v>
      </c>
    </row>
    <row r="461" spans="2:5" ht="18.75" customHeight="1" x14ac:dyDescent="0.3">
      <c r="B461" s="195"/>
      <c r="C461" s="147"/>
      <c r="D461" s="278"/>
      <c r="E461" s="35" t="s">
        <v>1922</v>
      </c>
    </row>
    <row r="462" spans="2:5" ht="37.5" customHeight="1" x14ac:dyDescent="0.3">
      <c r="B462" s="193" t="s">
        <v>2069</v>
      </c>
      <c r="C462" s="145"/>
      <c r="D462" s="278" t="s">
        <v>226</v>
      </c>
      <c r="E462" s="35" t="s">
        <v>1921</v>
      </c>
    </row>
    <row r="463" spans="2:5" ht="18.75" customHeight="1" x14ac:dyDescent="0.3">
      <c r="B463" s="195"/>
      <c r="C463" s="147"/>
      <c r="D463" s="278"/>
      <c r="E463" s="35" t="s">
        <v>1922</v>
      </c>
    </row>
    <row r="464" spans="2:5" ht="37.5" customHeight="1" x14ac:dyDescent="0.3">
      <c r="B464" s="193" t="s">
        <v>2070</v>
      </c>
      <c r="C464" s="145" t="s">
        <v>2071</v>
      </c>
      <c r="D464" s="279" t="s">
        <v>2199</v>
      </c>
      <c r="E464" s="29" t="s">
        <v>472</v>
      </c>
    </row>
    <row r="465" spans="2:5" ht="18.75" customHeight="1" x14ac:dyDescent="0.3">
      <c r="B465" s="194"/>
      <c r="C465" s="146"/>
      <c r="D465" s="279"/>
      <c r="E465" s="29" t="s">
        <v>473</v>
      </c>
    </row>
    <row r="466" spans="2:5" ht="18.75" customHeight="1" x14ac:dyDescent="0.3">
      <c r="B466" s="194"/>
      <c r="C466" s="146"/>
      <c r="D466" s="279"/>
      <c r="E466" s="29" t="s">
        <v>474</v>
      </c>
    </row>
    <row r="467" spans="2:5" ht="18.75" customHeight="1" x14ac:dyDescent="0.3">
      <c r="B467" s="194"/>
      <c r="C467" s="146"/>
      <c r="D467" s="279"/>
      <c r="E467" s="29" t="s">
        <v>475</v>
      </c>
    </row>
    <row r="468" spans="2:5" ht="18.75" customHeight="1" x14ac:dyDescent="0.3">
      <c r="B468" s="194"/>
      <c r="C468" s="146"/>
      <c r="D468" s="279"/>
      <c r="E468" s="29" t="s">
        <v>476</v>
      </c>
    </row>
    <row r="469" spans="2:5" ht="18.75" customHeight="1" x14ac:dyDescent="0.3">
      <c r="B469" s="194"/>
      <c r="C469" s="146"/>
      <c r="D469" s="279"/>
      <c r="E469" s="29" t="s">
        <v>477</v>
      </c>
    </row>
    <row r="470" spans="2:5" ht="18.75" customHeight="1" x14ac:dyDescent="0.3">
      <c r="B470" s="194"/>
      <c r="C470" s="146"/>
      <c r="D470" s="279"/>
      <c r="E470" s="29" t="s">
        <v>478</v>
      </c>
    </row>
    <row r="471" spans="2:5" ht="18.75" customHeight="1" x14ac:dyDescent="0.3">
      <c r="B471" s="194"/>
      <c r="C471" s="146"/>
      <c r="D471" s="279"/>
      <c r="E471" s="29" t="s">
        <v>479</v>
      </c>
    </row>
    <row r="472" spans="2:5" ht="18.75" customHeight="1" x14ac:dyDescent="0.3">
      <c r="B472" s="194"/>
      <c r="C472" s="146"/>
      <c r="D472" s="279"/>
      <c r="E472" s="29" t="s">
        <v>480</v>
      </c>
    </row>
    <row r="473" spans="2:5" ht="18.75" customHeight="1" x14ac:dyDescent="0.3">
      <c r="B473" s="195"/>
      <c r="C473" s="147"/>
      <c r="D473" s="279"/>
      <c r="E473" s="29" t="s">
        <v>481</v>
      </c>
    </row>
    <row r="474" spans="2:5" ht="56.25" customHeight="1" x14ac:dyDescent="0.3">
      <c r="B474" s="193" t="s">
        <v>2072</v>
      </c>
      <c r="C474" s="145" t="s">
        <v>2073</v>
      </c>
      <c r="D474" s="279" t="s">
        <v>2157</v>
      </c>
      <c r="E474" s="35" t="s">
        <v>1921</v>
      </c>
    </row>
    <row r="475" spans="2:5" ht="18.75" customHeight="1" x14ac:dyDescent="0.3">
      <c r="B475" s="195"/>
      <c r="C475" s="147"/>
      <c r="D475" s="279"/>
      <c r="E475" s="35" t="s">
        <v>1922</v>
      </c>
    </row>
    <row r="476" spans="2:5" ht="18.75" customHeight="1" x14ac:dyDescent="0.3">
      <c r="B476" s="193" t="s">
        <v>2074</v>
      </c>
      <c r="C476" s="145"/>
      <c r="D476" s="278" t="s">
        <v>2198</v>
      </c>
      <c r="E476" s="31" t="s">
        <v>2075</v>
      </c>
    </row>
    <row r="477" spans="2:5" ht="18.75" customHeight="1" x14ac:dyDescent="0.3">
      <c r="B477" s="194"/>
      <c r="C477" s="146"/>
      <c r="D477" s="278"/>
      <c r="E477" s="31" t="s">
        <v>2076</v>
      </c>
    </row>
    <row r="478" spans="2:5" ht="18.75" customHeight="1" x14ac:dyDescent="0.3">
      <c r="B478" s="194"/>
      <c r="C478" s="146"/>
      <c r="D478" s="278"/>
      <c r="E478" s="31" t="s">
        <v>2077</v>
      </c>
    </row>
    <row r="479" spans="2:5" ht="18.75" customHeight="1" x14ac:dyDescent="0.3">
      <c r="B479" s="194"/>
      <c r="C479" s="146"/>
      <c r="D479" s="278"/>
      <c r="E479" s="31" t="s">
        <v>2078</v>
      </c>
    </row>
    <row r="480" spans="2:5" ht="18.75" customHeight="1" x14ac:dyDescent="0.3">
      <c r="B480" s="194"/>
      <c r="C480" s="146"/>
      <c r="D480" s="278"/>
      <c r="E480" s="31" t="s">
        <v>2079</v>
      </c>
    </row>
    <row r="481" spans="2:5" ht="18.75" customHeight="1" x14ac:dyDescent="0.3">
      <c r="B481" s="194"/>
      <c r="C481" s="146"/>
      <c r="D481" s="278"/>
      <c r="E481" s="31" t="s">
        <v>2080</v>
      </c>
    </row>
    <row r="482" spans="2:5" ht="18.75" customHeight="1" x14ac:dyDescent="0.3">
      <c r="B482" s="194"/>
      <c r="C482" s="146"/>
      <c r="D482" s="278"/>
      <c r="E482" s="31" t="s">
        <v>2081</v>
      </c>
    </row>
    <row r="483" spans="2:5" ht="18.75" customHeight="1" x14ac:dyDescent="0.3">
      <c r="B483" s="194"/>
      <c r="C483" s="146"/>
      <c r="D483" s="278"/>
      <c r="E483" s="31" t="s">
        <v>2082</v>
      </c>
    </row>
    <row r="484" spans="2:5" ht="18.75" customHeight="1" x14ac:dyDescent="0.3">
      <c r="B484" s="194"/>
      <c r="C484" s="146"/>
      <c r="D484" s="278"/>
      <c r="E484" s="31" t="s">
        <v>490</v>
      </c>
    </row>
    <row r="485" spans="2:5" ht="18.75" customHeight="1" x14ac:dyDescent="0.3">
      <c r="B485" s="195"/>
      <c r="C485" s="147"/>
      <c r="D485" s="278"/>
      <c r="E485" s="31" t="s">
        <v>2083</v>
      </c>
    </row>
    <row r="486" spans="2:5" ht="90" x14ac:dyDescent="0.3">
      <c r="B486" s="15" t="s">
        <v>2084</v>
      </c>
      <c r="C486" s="8" t="s">
        <v>2085</v>
      </c>
      <c r="D486" s="9" t="s">
        <v>2197</v>
      </c>
      <c r="E486" s="31" t="s">
        <v>2164</v>
      </c>
    </row>
    <row r="487" spans="2:5" ht="93.75" customHeight="1" x14ac:dyDescent="0.3">
      <c r="B487" s="193" t="s">
        <v>2086</v>
      </c>
      <c r="C487" s="145"/>
      <c r="D487" s="278" t="s">
        <v>118</v>
      </c>
      <c r="E487" s="29" t="s">
        <v>491</v>
      </c>
    </row>
    <row r="488" spans="2:5" ht="18.75" customHeight="1" x14ac:dyDescent="0.3">
      <c r="B488" s="195"/>
      <c r="C488" s="147"/>
      <c r="D488" s="278"/>
      <c r="E488" s="29" t="s">
        <v>492</v>
      </c>
    </row>
    <row r="489" spans="2:5" ht="18.75" customHeight="1" x14ac:dyDescent="0.3">
      <c r="B489" s="193" t="s">
        <v>2087</v>
      </c>
      <c r="C489" s="145"/>
      <c r="D489" s="278" t="s">
        <v>65</v>
      </c>
      <c r="E489" s="29" t="s">
        <v>493</v>
      </c>
    </row>
    <row r="490" spans="2:5" ht="18.75" customHeight="1" x14ac:dyDescent="0.3">
      <c r="B490" s="194"/>
      <c r="C490" s="146"/>
      <c r="D490" s="278"/>
      <c r="E490" s="29" t="s">
        <v>494</v>
      </c>
    </row>
    <row r="491" spans="2:5" ht="18.75" customHeight="1" x14ac:dyDescent="0.3">
      <c r="B491" s="195"/>
      <c r="C491" s="147"/>
      <c r="D491" s="278"/>
      <c r="E491" s="29" t="s">
        <v>258</v>
      </c>
    </row>
    <row r="492" spans="2:5" ht="108" x14ac:dyDescent="0.3">
      <c r="B492" s="15" t="s">
        <v>2088</v>
      </c>
      <c r="C492" s="10" t="s">
        <v>2089</v>
      </c>
      <c r="D492" s="9" t="s">
        <v>2196</v>
      </c>
      <c r="E492" s="29" t="s">
        <v>229</v>
      </c>
    </row>
    <row r="493" spans="2:5" ht="37.5" customHeight="1" x14ac:dyDescent="0.3">
      <c r="B493" s="193" t="s">
        <v>2090</v>
      </c>
      <c r="C493" s="145"/>
      <c r="D493" s="278" t="s">
        <v>231</v>
      </c>
      <c r="E493" s="35" t="s">
        <v>1921</v>
      </c>
    </row>
    <row r="494" spans="2:5" ht="18.75" customHeight="1" x14ac:dyDescent="0.3">
      <c r="B494" s="195"/>
      <c r="C494" s="147"/>
      <c r="D494" s="278"/>
      <c r="E494" s="35" t="s">
        <v>1922</v>
      </c>
    </row>
    <row r="495" spans="2:5" ht="37.5" customHeight="1" x14ac:dyDescent="0.3">
      <c r="B495" s="193" t="s">
        <v>2091</v>
      </c>
      <c r="C495" s="145" t="s">
        <v>2092</v>
      </c>
      <c r="D495" s="279" t="s">
        <v>2195</v>
      </c>
      <c r="E495" s="29" t="s">
        <v>495</v>
      </c>
    </row>
    <row r="496" spans="2:5" ht="18.75" customHeight="1" x14ac:dyDescent="0.3">
      <c r="B496" s="194"/>
      <c r="C496" s="146"/>
      <c r="D496" s="279"/>
      <c r="E496" s="29" t="s">
        <v>496</v>
      </c>
    </row>
    <row r="497" spans="2:5" ht="18.75" customHeight="1" x14ac:dyDescent="0.3">
      <c r="B497" s="195"/>
      <c r="C497" s="147"/>
      <c r="D497" s="279"/>
      <c r="E497" s="29" t="s">
        <v>497</v>
      </c>
    </row>
    <row r="498" spans="2:5" ht="37.5" customHeight="1" x14ac:dyDescent="0.3">
      <c r="B498" s="193" t="s">
        <v>2093</v>
      </c>
      <c r="C498" s="145" t="s">
        <v>2094</v>
      </c>
      <c r="D498" s="279" t="s">
        <v>2194</v>
      </c>
      <c r="E498" s="29" t="s">
        <v>498</v>
      </c>
    </row>
    <row r="499" spans="2:5" ht="18.75" customHeight="1" x14ac:dyDescent="0.3">
      <c r="B499" s="194"/>
      <c r="C499" s="146"/>
      <c r="D499" s="279"/>
      <c r="E499" s="29" t="s">
        <v>499</v>
      </c>
    </row>
    <row r="500" spans="2:5" ht="18.75" customHeight="1" x14ac:dyDescent="0.3">
      <c r="B500" s="194"/>
      <c r="C500" s="146"/>
      <c r="D500" s="279"/>
      <c r="E500" s="29" t="s">
        <v>500</v>
      </c>
    </row>
    <row r="501" spans="2:5" ht="18.75" customHeight="1" x14ac:dyDescent="0.3">
      <c r="B501" s="194"/>
      <c r="C501" s="146"/>
      <c r="D501" s="279"/>
      <c r="E501" s="29" t="s">
        <v>501</v>
      </c>
    </row>
    <row r="502" spans="2:5" ht="18.75" customHeight="1" x14ac:dyDescent="0.3">
      <c r="B502" s="194"/>
      <c r="C502" s="146"/>
      <c r="D502" s="279"/>
      <c r="E502" s="29" t="s">
        <v>502</v>
      </c>
    </row>
    <row r="503" spans="2:5" ht="18.75" customHeight="1" x14ac:dyDescent="0.3">
      <c r="B503" s="194"/>
      <c r="C503" s="146"/>
      <c r="D503" s="279"/>
      <c r="E503" s="29" t="s">
        <v>503</v>
      </c>
    </row>
    <row r="504" spans="2:5" ht="18.75" customHeight="1" x14ac:dyDescent="0.3">
      <c r="B504" s="195"/>
      <c r="C504" s="147"/>
      <c r="D504" s="279"/>
      <c r="E504" s="29" t="s">
        <v>464</v>
      </c>
    </row>
    <row r="505" spans="2:5" ht="37.5" customHeight="1" x14ac:dyDescent="0.3">
      <c r="B505" s="193" t="s">
        <v>2095</v>
      </c>
      <c r="C505" s="145"/>
      <c r="D505" s="278" t="s">
        <v>2193</v>
      </c>
      <c r="E505" s="31" t="s">
        <v>2096</v>
      </c>
    </row>
    <row r="506" spans="2:5" ht="18.75" customHeight="1" x14ac:dyDescent="0.3">
      <c r="B506" s="194"/>
      <c r="C506" s="146"/>
      <c r="D506" s="278"/>
      <c r="E506" s="31" t="s">
        <v>2097</v>
      </c>
    </row>
    <row r="507" spans="2:5" ht="18.75" customHeight="1" x14ac:dyDescent="0.3">
      <c r="B507" s="194"/>
      <c r="C507" s="146"/>
      <c r="D507" s="278"/>
      <c r="E507" s="31" t="s">
        <v>2098</v>
      </c>
    </row>
    <row r="508" spans="2:5" ht="18.75" customHeight="1" x14ac:dyDescent="0.3">
      <c r="B508" s="194"/>
      <c r="C508" s="146"/>
      <c r="D508" s="278"/>
      <c r="E508" s="31" t="s">
        <v>2099</v>
      </c>
    </row>
    <row r="509" spans="2:5" ht="18.75" customHeight="1" x14ac:dyDescent="0.3">
      <c r="B509" s="194"/>
      <c r="C509" s="146"/>
      <c r="D509" s="278"/>
      <c r="E509" s="31" t="s">
        <v>2100</v>
      </c>
    </row>
    <row r="510" spans="2:5" ht="18.75" customHeight="1" x14ac:dyDescent="0.3">
      <c r="B510" s="195"/>
      <c r="C510" s="147"/>
      <c r="D510" s="278"/>
      <c r="E510" s="31" t="s">
        <v>1922</v>
      </c>
    </row>
    <row r="511" spans="2:5" ht="75" customHeight="1" x14ac:dyDescent="0.3">
      <c r="B511" s="193" t="s">
        <v>2101</v>
      </c>
      <c r="C511" s="145"/>
      <c r="D511" s="278" t="s">
        <v>235</v>
      </c>
      <c r="E511" s="31" t="s">
        <v>509</v>
      </c>
    </row>
    <row r="512" spans="2:5" ht="15.75" customHeight="1" x14ac:dyDescent="0.35">
      <c r="B512" s="194"/>
      <c r="C512" s="146"/>
      <c r="D512" s="278"/>
      <c r="E512" s="36" t="s">
        <v>510</v>
      </c>
    </row>
    <row r="513" spans="2:5" ht="15.75" customHeight="1" x14ac:dyDescent="0.35">
      <c r="B513" s="195"/>
      <c r="C513" s="147"/>
      <c r="D513" s="278"/>
      <c r="E513" s="36" t="s">
        <v>258</v>
      </c>
    </row>
  </sheetData>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 (10)e LC OECD</vt:lpstr>
      <vt:lpstr>GHG emission targets</vt:lpstr>
      <vt:lpstr>Drop-down list</vt:lpstr>
      <vt:lpstr>'4. § (10)e LC OECD'!_ftn1</vt:lpstr>
      <vt:lpstr>'4. § (10)e LC OECD'!Nyomtatási_terület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2025-03-17T12:46:37Z</dcterms:modified>
</cp:coreProperties>
</file>